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10" windowHeight="7530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'Лист3'!$A$1:$I$94</definedName>
  </definedNames>
  <calcPr fullCalcOnLoad="1" refMode="R1C1"/>
</workbook>
</file>

<file path=xl/sharedStrings.xml><?xml version="1.0" encoding="utf-8"?>
<sst xmlns="http://schemas.openxmlformats.org/spreadsheetml/2006/main" count="171" uniqueCount="126">
  <si>
    <t>ООО "ЭКОДЕКО"</t>
  </si>
  <si>
    <t>г Краснодар, ул. Калинина 321/323 (офис), тел (861) 279-61-21</t>
  </si>
  <si>
    <t>№</t>
  </si>
  <si>
    <t>Наименование фактур</t>
  </si>
  <si>
    <t>10%</t>
  </si>
  <si>
    <t>20%</t>
  </si>
  <si>
    <t>25%</t>
  </si>
  <si>
    <t>30%</t>
  </si>
  <si>
    <t>0-29 000 руб</t>
  </si>
  <si>
    <t>30 000 — 199 000 руб</t>
  </si>
  <si>
    <t xml:space="preserve"> Свыше  500 000 руб</t>
  </si>
  <si>
    <t>Андорра</t>
  </si>
  <si>
    <t>1 м пог</t>
  </si>
  <si>
    <t>Афины</t>
  </si>
  <si>
    <t>0,6 м2</t>
  </si>
  <si>
    <t>2,4 м пог</t>
  </si>
  <si>
    <t>Арагон</t>
  </si>
  <si>
    <t>Бристоль</t>
  </si>
  <si>
    <t>1 м2</t>
  </si>
  <si>
    <t>2 м пог</t>
  </si>
  <si>
    <t>Корсика</t>
  </si>
  <si>
    <t>0,5 м2</t>
  </si>
  <si>
    <t>Мадрид</t>
  </si>
  <si>
    <t>Милан</t>
  </si>
  <si>
    <t>1,5 м пог</t>
  </si>
  <si>
    <t>Альпа</t>
  </si>
  <si>
    <t>Мюнхен</t>
  </si>
  <si>
    <t>Тренто</t>
  </si>
  <si>
    <t>3,1 м пог</t>
  </si>
  <si>
    <t>Тироль</t>
  </si>
  <si>
    <t>1,2 м2</t>
  </si>
  <si>
    <t>Брилон</t>
  </si>
  <si>
    <t>0,75 м2</t>
  </si>
  <si>
    <t>Белфаст</t>
  </si>
  <si>
    <t>0,8 м2</t>
  </si>
  <si>
    <t>Сорренто</t>
  </si>
  <si>
    <t>Верона</t>
  </si>
  <si>
    <t>шт</t>
  </si>
  <si>
    <t>Помпеи</t>
  </si>
  <si>
    <t>Дворцовый</t>
  </si>
  <si>
    <t xml:space="preserve">Бетонный декор </t>
  </si>
  <si>
    <t>Бетонный декор собственного производства 30*30,   10 фактур</t>
  </si>
  <si>
    <t>Сопутствующий товар</t>
  </si>
  <si>
    <t>Клей «БОЛАРС» плюс  25 кг серый</t>
  </si>
  <si>
    <t>365</t>
  </si>
  <si>
    <t>Клей «КРЕПС» усиленный 25 кг серый</t>
  </si>
  <si>
    <t>391</t>
  </si>
  <si>
    <t>Клей для камня «Вилла да Винчи» 25 кг белый</t>
  </si>
  <si>
    <t>1015</t>
  </si>
  <si>
    <t xml:space="preserve">Заполнитель для швов «Вилла да Винчи» 7 кг белый   </t>
  </si>
  <si>
    <t>483</t>
  </si>
  <si>
    <t>Заполнитель для швов «Вилла да Винчи» 7 кг. цветной</t>
  </si>
  <si>
    <t>543</t>
  </si>
  <si>
    <t>Заполнитель для швов «Экодеко» 80 цвет под заказ</t>
  </si>
  <si>
    <t>600</t>
  </si>
  <si>
    <t>Андорра плоскость</t>
  </si>
  <si>
    <t>Андорра угол стандарт</t>
  </si>
  <si>
    <t>Андорра угол универсал</t>
  </si>
  <si>
    <t>Афины плоскость</t>
  </si>
  <si>
    <t>Альпа плоскость</t>
  </si>
  <si>
    <t>Альпа угол стандарт</t>
  </si>
  <si>
    <t>Арагон плоскость</t>
  </si>
  <si>
    <t>Арагон угол стандарт</t>
  </si>
  <si>
    <t>Белфаст плоскость</t>
  </si>
  <si>
    <t>Белфаст угол стандарт</t>
  </si>
  <si>
    <t>Афины угол стандарт</t>
  </si>
  <si>
    <t>Брилон плоскость</t>
  </si>
  <si>
    <t>Брилон угол стандарт</t>
  </si>
  <si>
    <t>Бристоль плоскость</t>
  </si>
  <si>
    <t>Бристоль угол стандарт</t>
  </si>
  <si>
    <t>Корсика плоскость</t>
  </si>
  <si>
    <t>Корсика угол стандарт</t>
  </si>
  <si>
    <t>Мадрид плоскость</t>
  </si>
  <si>
    <t>Мадрид угол стандарт</t>
  </si>
  <si>
    <t>Мадрид угол универсал</t>
  </si>
  <si>
    <t>Милан плоскость</t>
  </si>
  <si>
    <t>Милан угол стандарт</t>
  </si>
  <si>
    <t xml:space="preserve">Мюнхен плоскость </t>
  </si>
  <si>
    <t xml:space="preserve">Мюнхен угол стандарт </t>
  </si>
  <si>
    <t>Сорренто плоскость</t>
  </si>
  <si>
    <t>Тироль плоскость</t>
  </si>
  <si>
    <t>Тренто плоскость</t>
  </si>
  <si>
    <t>Тренто угол стандарт</t>
  </si>
  <si>
    <t>Дворцовый плоскость</t>
  </si>
  <si>
    <t>Помпеи плоскость</t>
  </si>
  <si>
    <t>Тротуарная плитка</t>
  </si>
  <si>
    <t>м2</t>
  </si>
  <si>
    <t>Пенек малый (d-19,5, толщ-5.5)</t>
  </si>
  <si>
    <t>Пенек большой (d-44,5, толщ-5,5)</t>
  </si>
  <si>
    <t>Пенек средний ( d-40,5, толщ-5,5)</t>
  </si>
  <si>
    <t>Камень гипсовый</t>
  </si>
  <si>
    <t>Камень декоративный искусственный</t>
  </si>
  <si>
    <t>Кирпич</t>
  </si>
  <si>
    <t>Скала</t>
  </si>
  <si>
    <t>Стена</t>
  </si>
  <si>
    <t>Брилон гипс плоскость</t>
  </si>
  <si>
    <t>Милан гипс плоскость</t>
  </si>
  <si>
    <t>Мюнхен гипс плоскость</t>
  </si>
  <si>
    <t>Скала гипс плоскость</t>
  </si>
  <si>
    <t>Травертин гипс плоскость</t>
  </si>
  <si>
    <t>Паутинка гипс плоскость</t>
  </si>
  <si>
    <t>2,1 м пог</t>
  </si>
  <si>
    <t>Верона плоскость</t>
  </si>
  <si>
    <t>Верона угол стандартный</t>
  </si>
  <si>
    <t>3 м пог</t>
  </si>
  <si>
    <t>0,7 м2</t>
  </si>
  <si>
    <t>Корсика угол универсал</t>
  </si>
  <si>
    <t xml:space="preserve"> </t>
  </si>
  <si>
    <t>Ед. изм.в упак</t>
  </si>
  <si>
    <t>Новая цена, (м2, п.м.)</t>
  </si>
  <si>
    <t>Категория цены опт</t>
  </si>
  <si>
    <t>200 000 — 500 000 руб</t>
  </si>
  <si>
    <t>Гидрофобизатор</t>
  </si>
  <si>
    <t>Укрепит, водоотталкивающая пропитка с тонир.эффектом 1 л</t>
  </si>
  <si>
    <t>Укрепит, водоотталкивающая пропитка с сухим эффектом 1 л</t>
  </si>
  <si>
    <t>Укрепит, водоотталкивающая пропитка с мокрым эффектом 1 л</t>
  </si>
  <si>
    <t>Укрепит, водоотталкивающая пропитка с сухим эффектом 5 л</t>
  </si>
  <si>
    <t>Укрепит, водоотталкивающая пропитка с мокрым эффектом 5 л</t>
  </si>
  <si>
    <t>Старая цена, (м2, п.м.)</t>
  </si>
  <si>
    <t>Гидрофобизатор, Клей полиуретановый</t>
  </si>
  <si>
    <t>Клей полиуретановый</t>
  </si>
  <si>
    <t>Укрепит, Клей полиуретановый ОПК 2013 (Каменьсхват) 5 л</t>
  </si>
  <si>
    <t>630</t>
  </si>
  <si>
    <t>Прайс-лист с 22.06.2015 г.</t>
  </si>
  <si>
    <t>1087</t>
  </si>
  <si>
    <t>539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</si>
</sst>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33" borderId="11" xfId="0" applyFont="1" applyFill="1" applyBorder="1" applyAlignment="1">
      <alignment vertical="center" wrapText="1"/>
    </xf>
    <xf numFmtId="3" fontId="2" fillId="33" borderId="11" xfId="0" applyNumberFormat="1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/>
    </xf>
    <xf numFmtId="3" fontId="2" fillId="34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vertical="center"/>
    </xf>
    <xf numFmtId="3" fontId="2" fillId="36" borderId="11" xfId="0" applyNumberFormat="1" applyFont="1" applyFill="1" applyBorder="1" applyAlignment="1">
      <alignment horizontal="center" vertical="center"/>
    </xf>
    <xf numFmtId="3" fontId="2" fillId="37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2" fillId="38" borderId="0" xfId="0" applyFont="1" applyFill="1" applyAlignment="1">
      <alignment vertical="center"/>
    </xf>
    <xf numFmtId="0" fontId="2" fillId="38" borderId="0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 wrapText="1"/>
    </xf>
    <xf numFmtId="3" fontId="2" fillId="39" borderId="0" xfId="0" applyNumberFormat="1" applyFont="1" applyFill="1" applyBorder="1" applyAlignment="1">
      <alignment horizontal="center" vertical="center"/>
    </xf>
    <xf numFmtId="3" fontId="2" fillId="38" borderId="0" xfId="0" applyNumberFormat="1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5" fillId="40" borderId="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3" fontId="44" fillId="33" borderId="11" xfId="0" applyNumberFormat="1" applyFont="1" applyFill="1" applyBorder="1" applyAlignment="1">
      <alignment horizontal="center" vertical="center"/>
    </xf>
    <xf numFmtId="3" fontId="44" fillId="34" borderId="11" xfId="0" applyNumberFormat="1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vertical="center"/>
    </xf>
    <xf numFmtId="3" fontId="44" fillId="0" borderId="11" xfId="0" applyNumberFormat="1" applyFont="1" applyBorder="1" applyAlignment="1">
      <alignment horizontal="center" vertical="center"/>
    </xf>
    <xf numFmtId="3" fontId="44" fillId="41" borderId="11" xfId="0" applyNumberFormat="1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center" vertical="center"/>
    </xf>
    <xf numFmtId="3" fontId="44" fillId="0" borderId="10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center" vertical="center"/>
    </xf>
    <xf numFmtId="49" fontId="44" fillId="34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2" fillId="38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38" borderId="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 wrapText="1"/>
    </xf>
    <xf numFmtId="3" fontId="2" fillId="41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1514475</xdr:colOff>
      <xdr:row>1</xdr:row>
      <xdr:rowOff>180975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4954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tabSelected="1" zoomScale="75" zoomScaleNormal="75" zoomScalePageLayoutView="0" workbookViewId="0" topLeftCell="A1">
      <selection activeCell="F9" sqref="F9"/>
    </sheetView>
  </sheetViews>
  <sheetFormatPr defaultColWidth="8.8515625" defaultRowHeight="12.75"/>
  <cols>
    <col min="1" max="1" width="4.57421875" style="1" customWidth="1"/>
    <col min="2" max="2" width="42.57421875" style="2" customWidth="1"/>
    <col min="3" max="3" width="14.00390625" style="2" customWidth="1"/>
    <col min="4" max="4" width="16.140625" style="38" customWidth="1"/>
    <col min="5" max="5" width="16.57421875" style="3" customWidth="1"/>
    <col min="6" max="6" width="17.140625" style="2" customWidth="1"/>
    <col min="7" max="7" width="16.57421875" style="4" customWidth="1"/>
    <col min="8" max="8" width="14.140625" style="2" customWidth="1"/>
    <col min="9" max="9" width="18.57421875" style="2" customWidth="1"/>
    <col min="10" max="10" width="18.57421875" style="29" customWidth="1"/>
    <col min="11" max="11" width="12.140625" style="3" customWidth="1"/>
    <col min="12" max="16384" width="8.8515625" style="2" customWidth="1"/>
  </cols>
  <sheetData>
    <row r="1" spans="7:9" ht="15.75">
      <c r="G1" s="2"/>
      <c r="H1" s="4"/>
      <c r="I1" s="4"/>
    </row>
    <row r="2" spans="2:11" ht="15.75">
      <c r="B2" s="5" t="s">
        <v>0</v>
      </c>
      <c r="C2" s="6"/>
      <c r="D2" s="39"/>
      <c r="E2" s="6"/>
      <c r="F2" s="6"/>
      <c r="G2" s="2"/>
      <c r="H2" s="4"/>
      <c r="I2" s="4"/>
      <c r="K2" s="6"/>
    </row>
    <row r="3" spans="2:11" ht="15.75">
      <c r="B3" s="5" t="s">
        <v>1</v>
      </c>
      <c r="C3" s="6"/>
      <c r="D3" s="39"/>
      <c r="E3" s="6"/>
      <c r="F3" s="6"/>
      <c r="G3" s="2"/>
      <c r="H3" s="74"/>
      <c r="I3" s="74"/>
      <c r="J3" s="30"/>
      <c r="K3" s="6"/>
    </row>
    <row r="4" spans="2:11" ht="15.75">
      <c r="B4" s="5"/>
      <c r="C4" s="6"/>
      <c r="D4" s="39"/>
      <c r="E4" s="6"/>
      <c r="F4" s="6"/>
      <c r="G4" s="2"/>
      <c r="H4" s="7"/>
      <c r="I4" s="7"/>
      <c r="J4" s="30"/>
      <c r="K4" s="6"/>
    </row>
    <row r="5" spans="2:11" ht="18">
      <c r="B5" s="75" t="s">
        <v>123</v>
      </c>
      <c r="C5" s="75"/>
      <c r="D5" s="75"/>
      <c r="E5" s="75"/>
      <c r="F5" s="75"/>
      <c r="G5" s="75"/>
      <c r="H5" s="75"/>
      <c r="I5" s="75"/>
      <c r="J5" s="31"/>
      <c r="K5" s="2"/>
    </row>
    <row r="6" spans="1:11" ht="25.5" customHeight="1">
      <c r="A6" s="76" t="s">
        <v>2</v>
      </c>
      <c r="B6" s="71" t="s">
        <v>3</v>
      </c>
      <c r="C6" s="71" t="s">
        <v>108</v>
      </c>
      <c r="D6" s="68" t="s">
        <v>109</v>
      </c>
      <c r="E6" s="71" t="s">
        <v>118</v>
      </c>
      <c r="F6" s="65" t="s">
        <v>110</v>
      </c>
      <c r="G6" s="66"/>
      <c r="H6" s="66"/>
      <c r="I6" s="67"/>
      <c r="J6" s="50"/>
      <c r="K6" s="2"/>
    </row>
    <row r="7" spans="1:11" ht="15">
      <c r="A7" s="77"/>
      <c r="B7" s="72"/>
      <c r="C7" s="72"/>
      <c r="D7" s="69"/>
      <c r="E7" s="72"/>
      <c r="F7" s="51">
        <v>1</v>
      </c>
      <c r="G7" s="51">
        <v>2</v>
      </c>
      <c r="H7" s="52">
        <v>3</v>
      </c>
      <c r="I7" s="52">
        <v>4</v>
      </c>
      <c r="J7" s="50"/>
      <c r="K7" s="2"/>
    </row>
    <row r="8" spans="1:11" ht="15" customHeight="1">
      <c r="A8" s="77"/>
      <c r="B8" s="72"/>
      <c r="C8" s="72"/>
      <c r="D8" s="69"/>
      <c r="E8" s="72"/>
      <c r="F8" s="53" t="s">
        <v>4</v>
      </c>
      <c r="G8" s="54" t="s">
        <v>5</v>
      </c>
      <c r="H8" s="54" t="s">
        <v>6</v>
      </c>
      <c r="I8" s="54" t="s">
        <v>7</v>
      </c>
      <c r="J8" s="55"/>
      <c r="K8" s="2"/>
    </row>
    <row r="9" spans="1:11" ht="24.75" customHeight="1">
      <c r="A9" s="78"/>
      <c r="B9" s="73"/>
      <c r="C9" s="73"/>
      <c r="D9" s="70"/>
      <c r="E9" s="73"/>
      <c r="F9" s="56" t="s">
        <v>8</v>
      </c>
      <c r="G9" s="56" t="s">
        <v>9</v>
      </c>
      <c r="H9" s="56" t="s">
        <v>111</v>
      </c>
      <c r="I9" s="56" t="s">
        <v>10</v>
      </c>
      <c r="J9" s="57"/>
      <c r="K9" s="2"/>
    </row>
    <row r="10" spans="1:11" ht="24.75" customHeight="1">
      <c r="A10" s="49" t="s">
        <v>91</v>
      </c>
      <c r="B10" s="8"/>
      <c r="C10" s="8"/>
      <c r="D10" s="37"/>
      <c r="E10" s="10"/>
      <c r="F10" s="9"/>
      <c r="G10" s="9"/>
      <c r="H10" s="9"/>
      <c r="I10" s="9"/>
      <c r="J10" s="32"/>
      <c r="K10" s="2"/>
    </row>
    <row r="11" spans="1:11" ht="15.75">
      <c r="A11" s="62">
        <v>1</v>
      </c>
      <c r="B11" s="12" t="s">
        <v>25</v>
      </c>
      <c r="C11" s="13"/>
      <c r="D11" s="40"/>
      <c r="E11" s="14"/>
      <c r="F11" s="13"/>
      <c r="G11" s="13"/>
      <c r="H11" s="13"/>
      <c r="I11" s="13"/>
      <c r="J11" s="33"/>
      <c r="K11" s="2"/>
    </row>
    <row r="12" spans="1:11" ht="15.75">
      <c r="A12" s="63"/>
      <c r="B12" s="15" t="s">
        <v>59</v>
      </c>
      <c r="C12" s="16" t="s">
        <v>21</v>
      </c>
      <c r="D12" s="41">
        <v>1013</v>
      </c>
      <c r="E12" s="17">
        <v>1013</v>
      </c>
      <c r="F12" s="17">
        <f>D12*0.9</f>
        <v>911.7</v>
      </c>
      <c r="G12" s="17">
        <f>D12*0.8</f>
        <v>810.4000000000001</v>
      </c>
      <c r="H12" s="17">
        <f>D12*0.75</f>
        <v>759.75</v>
      </c>
      <c r="I12" s="18">
        <f>D12*0.7</f>
        <v>709.0999999999999</v>
      </c>
      <c r="J12" s="34"/>
      <c r="K12" s="2"/>
    </row>
    <row r="13" spans="1:11" ht="15.75">
      <c r="A13" s="64"/>
      <c r="B13" s="15" t="s">
        <v>60</v>
      </c>
      <c r="C13" s="16" t="s">
        <v>12</v>
      </c>
      <c r="D13" s="41">
        <v>1013</v>
      </c>
      <c r="E13" s="17">
        <v>1013</v>
      </c>
      <c r="F13" s="17">
        <f aca="true" t="shared" si="0" ref="F13:F67">D13*0.9</f>
        <v>911.7</v>
      </c>
      <c r="G13" s="17">
        <f aca="true" t="shared" si="1" ref="G13:G67">D13*0.8</f>
        <v>810.4000000000001</v>
      </c>
      <c r="H13" s="17">
        <f aca="true" t="shared" si="2" ref="H13:H67">D13*0.75</f>
        <v>759.75</v>
      </c>
      <c r="I13" s="18">
        <f aca="true" t="shared" si="3" ref="I13:I67">D13*0.7</f>
        <v>709.0999999999999</v>
      </c>
      <c r="J13" s="34"/>
      <c r="K13" s="2"/>
    </row>
    <row r="14" spans="1:11" ht="15.75">
      <c r="A14" s="62">
        <v>2</v>
      </c>
      <c r="B14" s="12" t="s">
        <v>11</v>
      </c>
      <c r="C14" s="19"/>
      <c r="D14" s="42"/>
      <c r="E14" s="19"/>
      <c r="F14" s="20"/>
      <c r="G14" s="20"/>
      <c r="H14" s="20"/>
      <c r="I14" s="21"/>
      <c r="J14" s="34"/>
      <c r="K14" s="2"/>
    </row>
    <row r="15" spans="1:11" ht="15.75">
      <c r="A15" s="63"/>
      <c r="B15" s="22" t="s">
        <v>55</v>
      </c>
      <c r="C15" s="16" t="s">
        <v>21</v>
      </c>
      <c r="D15" s="43">
        <v>1208</v>
      </c>
      <c r="E15" s="16">
        <v>1208</v>
      </c>
      <c r="F15" s="17">
        <f t="shared" si="0"/>
        <v>1087.2</v>
      </c>
      <c r="G15" s="17">
        <f t="shared" si="1"/>
        <v>966.4000000000001</v>
      </c>
      <c r="H15" s="17">
        <f t="shared" si="2"/>
        <v>906</v>
      </c>
      <c r="I15" s="18">
        <f t="shared" si="3"/>
        <v>845.5999999999999</v>
      </c>
      <c r="J15" s="34"/>
      <c r="K15" s="2"/>
    </row>
    <row r="16" spans="1:11" ht="15.75">
      <c r="A16" s="63"/>
      <c r="B16" s="22" t="s">
        <v>56</v>
      </c>
      <c r="C16" s="16" t="s">
        <v>12</v>
      </c>
      <c r="D16" s="43">
        <v>1208</v>
      </c>
      <c r="E16" s="16">
        <v>1208</v>
      </c>
      <c r="F16" s="17">
        <f t="shared" si="0"/>
        <v>1087.2</v>
      </c>
      <c r="G16" s="17">
        <f t="shared" si="1"/>
        <v>966.4000000000001</v>
      </c>
      <c r="H16" s="17">
        <f t="shared" si="2"/>
        <v>906</v>
      </c>
      <c r="I16" s="18">
        <f t="shared" si="3"/>
        <v>845.5999999999999</v>
      </c>
      <c r="J16" s="34"/>
      <c r="K16" s="2"/>
    </row>
    <row r="17" spans="1:11" ht="15.75">
      <c r="A17" s="64"/>
      <c r="B17" s="22" t="s">
        <v>57</v>
      </c>
      <c r="C17" s="16" t="s">
        <v>12</v>
      </c>
      <c r="D17" s="43">
        <v>893</v>
      </c>
      <c r="E17" s="16">
        <v>893</v>
      </c>
      <c r="F17" s="17">
        <f t="shared" si="0"/>
        <v>803.7</v>
      </c>
      <c r="G17" s="17">
        <f t="shared" si="1"/>
        <v>714.4000000000001</v>
      </c>
      <c r="H17" s="17">
        <f t="shared" si="2"/>
        <v>669.75</v>
      </c>
      <c r="I17" s="18">
        <f t="shared" si="3"/>
        <v>625.0999999999999</v>
      </c>
      <c r="J17" s="34"/>
      <c r="K17" s="2"/>
    </row>
    <row r="18" spans="1:11" ht="15.75">
      <c r="A18" s="62">
        <v>3</v>
      </c>
      <c r="B18" s="12" t="s">
        <v>16</v>
      </c>
      <c r="C18" s="13"/>
      <c r="D18" s="40"/>
      <c r="E18" s="13"/>
      <c r="F18" s="20"/>
      <c r="G18" s="20"/>
      <c r="H18" s="20"/>
      <c r="I18" s="21"/>
      <c r="J18" s="34"/>
      <c r="K18" s="2"/>
    </row>
    <row r="19" spans="1:11" ht="15.75">
      <c r="A19" s="63"/>
      <c r="B19" s="15" t="s">
        <v>61</v>
      </c>
      <c r="C19" s="16" t="s">
        <v>14</v>
      </c>
      <c r="D19" s="41">
        <v>1013</v>
      </c>
      <c r="E19" s="17">
        <v>1013</v>
      </c>
      <c r="F19" s="17">
        <f t="shared" si="0"/>
        <v>911.7</v>
      </c>
      <c r="G19" s="17">
        <f t="shared" si="1"/>
        <v>810.4000000000001</v>
      </c>
      <c r="H19" s="17">
        <f t="shared" si="2"/>
        <v>759.75</v>
      </c>
      <c r="I19" s="18">
        <f t="shared" si="3"/>
        <v>709.0999999999999</v>
      </c>
      <c r="J19" s="34"/>
      <c r="K19" s="2"/>
    </row>
    <row r="20" spans="1:11" ht="15.75">
      <c r="A20" s="64"/>
      <c r="B20" s="15" t="s">
        <v>62</v>
      </c>
      <c r="C20" s="16" t="s">
        <v>15</v>
      </c>
      <c r="D20" s="41">
        <v>1013</v>
      </c>
      <c r="E20" s="17">
        <v>1013</v>
      </c>
      <c r="F20" s="17">
        <f t="shared" si="0"/>
        <v>911.7</v>
      </c>
      <c r="G20" s="17">
        <f t="shared" si="1"/>
        <v>810.4000000000001</v>
      </c>
      <c r="H20" s="17">
        <f t="shared" si="2"/>
        <v>759.75</v>
      </c>
      <c r="I20" s="18">
        <f t="shared" si="3"/>
        <v>709.0999999999999</v>
      </c>
      <c r="J20" s="34"/>
      <c r="K20" s="2"/>
    </row>
    <row r="21" spans="1:14" ht="15.75">
      <c r="A21" s="62">
        <v>4</v>
      </c>
      <c r="B21" s="12" t="s">
        <v>13</v>
      </c>
      <c r="C21" s="13"/>
      <c r="D21" s="40"/>
      <c r="E21" s="13"/>
      <c r="F21" s="20"/>
      <c r="G21" s="20"/>
      <c r="H21" s="20"/>
      <c r="I21" s="21"/>
      <c r="J21" s="34"/>
      <c r="K21" s="2"/>
      <c r="N21" s="2" t="s">
        <v>107</v>
      </c>
    </row>
    <row r="22" spans="1:11" ht="15.75">
      <c r="A22" s="63"/>
      <c r="B22" s="22" t="s">
        <v>58</v>
      </c>
      <c r="C22" s="16" t="s">
        <v>14</v>
      </c>
      <c r="D22" s="41">
        <v>1013</v>
      </c>
      <c r="E22" s="17">
        <v>1013</v>
      </c>
      <c r="F22" s="17">
        <f t="shared" si="0"/>
        <v>911.7</v>
      </c>
      <c r="G22" s="17">
        <f t="shared" si="1"/>
        <v>810.4000000000001</v>
      </c>
      <c r="H22" s="17">
        <f t="shared" si="2"/>
        <v>759.75</v>
      </c>
      <c r="I22" s="18">
        <f t="shared" si="3"/>
        <v>709.0999999999999</v>
      </c>
      <c r="J22" s="34"/>
      <c r="K22" s="2"/>
    </row>
    <row r="23" spans="1:11" ht="15.75">
      <c r="A23" s="64"/>
      <c r="B23" s="22" t="s">
        <v>65</v>
      </c>
      <c r="C23" s="16" t="s">
        <v>101</v>
      </c>
      <c r="D23" s="41">
        <v>1013</v>
      </c>
      <c r="E23" s="17">
        <v>1013</v>
      </c>
      <c r="F23" s="17">
        <f t="shared" si="0"/>
        <v>911.7</v>
      </c>
      <c r="G23" s="17">
        <f t="shared" si="1"/>
        <v>810.4000000000001</v>
      </c>
      <c r="H23" s="17">
        <f t="shared" si="2"/>
        <v>759.75</v>
      </c>
      <c r="I23" s="18">
        <f t="shared" si="3"/>
        <v>709.0999999999999</v>
      </c>
      <c r="J23" s="34"/>
      <c r="K23" s="2"/>
    </row>
    <row r="24" spans="1:11" ht="15.75">
      <c r="A24" s="62">
        <v>5</v>
      </c>
      <c r="B24" s="12" t="s">
        <v>33</v>
      </c>
      <c r="C24" s="13"/>
      <c r="D24" s="40"/>
      <c r="E24" s="13"/>
      <c r="F24" s="20"/>
      <c r="G24" s="20"/>
      <c r="H24" s="20"/>
      <c r="I24" s="21"/>
      <c r="J24" s="34"/>
      <c r="K24" s="2"/>
    </row>
    <row r="25" spans="1:11" ht="15.75">
      <c r="A25" s="63"/>
      <c r="B25" s="15" t="s">
        <v>63</v>
      </c>
      <c r="C25" s="16" t="s">
        <v>34</v>
      </c>
      <c r="D25" s="41">
        <v>919</v>
      </c>
      <c r="E25" s="17">
        <v>919</v>
      </c>
      <c r="F25" s="17">
        <f t="shared" si="0"/>
        <v>827.1</v>
      </c>
      <c r="G25" s="17">
        <f t="shared" si="1"/>
        <v>735.2</v>
      </c>
      <c r="H25" s="17">
        <f t="shared" si="2"/>
        <v>689.25</v>
      </c>
      <c r="I25" s="18">
        <f t="shared" si="3"/>
        <v>643.3</v>
      </c>
      <c r="J25" s="34"/>
      <c r="K25" s="2"/>
    </row>
    <row r="26" spans="1:11" ht="15.75">
      <c r="A26" s="64"/>
      <c r="B26" s="15" t="s">
        <v>64</v>
      </c>
      <c r="C26" s="16" t="s">
        <v>24</v>
      </c>
      <c r="D26" s="41">
        <v>919</v>
      </c>
      <c r="E26" s="17">
        <v>919</v>
      </c>
      <c r="F26" s="17">
        <f t="shared" si="0"/>
        <v>827.1</v>
      </c>
      <c r="G26" s="17">
        <f t="shared" si="1"/>
        <v>735.2</v>
      </c>
      <c r="H26" s="17">
        <f t="shared" si="2"/>
        <v>689.25</v>
      </c>
      <c r="I26" s="18">
        <f t="shared" si="3"/>
        <v>643.3</v>
      </c>
      <c r="J26" s="34"/>
      <c r="K26" s="2"/>
    </row>
    <row r="27" spans="1:11" ht="15.75">
      <c r="A27" s="62">
        <v>6</v>
      </c>
      <c r="B27" s="12" t="s">
        <v>31</v>
      </c>
      <c r="C27" s="13"/>
      <c r="D27" s="40"/>
      <c r="E27" s="13"/>
      <c r="F27" s="20"/>
      <c r="G27" s="20"/>
      <c r="H27" s="20"/>
      <c r="I27" s="21"/>
      <c r="J27" s="34"/>
      <c r="K27" s="2"/>
    </row>
    <row r="28" spans="1:11" ht="15.75">
      <c r="A28" s="63"/>
      <c r="B28" s="15" t="s">
        <v>66</v>
      </c>
      <c r="C28" s="16" t="s">
        <v>32</v>
      </c>
      <c r="D28" s="41">
        <v>861</v>
      </c>
      <c r="E28" s="17">
        <v>861</v>
      </c>
      <c r="F28" s="17">
        <f t="shared" si="0"/>
        <v>774.9</v>
      </c>
      <c r="G28" s="17">
        <f t="shared" si="1"/>
        <v>688.8000000000001</v>
      </c>
      <c r="H28" s="17">
        <f t="shared" si="2"/>
        <v>645.75</v>
      </c>
      <c r="I28" s="18">
        <f t="shared" si="3"/>
        <v>602.6999999999999</v>
      </c>
      <c r="J28" s="34"/>
      <c r="K28" s="2"/>
    </row>
    <row r="29" spans="1:11" ht="15.75">
      <c r="A29" s="64"/>
      <c r="B29" s="15" t="s">
        <v>67</v>
      </c>
      <c r="C29" s="16" t="s">
        <v>24</v>
      </c>
      <c r="D29" s="41">
        <v>861</v>
      </c>
      <c r="E29" s="17">
        <v>861</v>
      </c>
      <c r="F29" s="17">
        <f t="shared" si="0"/>
        <v>774.9</v>
      </c>
      <c r="G29" s="17">
        <f t="shared" si="1"/>
        <v>688.8000000000001</v>
      </c>
      <c r="H29" s="17">
        <f t="shared" si="2"/>
        <v>645.75</v>
      </c>
      <c r="I29" s="18">
        <f t="shared" si="3"/>
        <v>602.6999999999999</v>
      </c>
      <c r="J29" s="34"/>
      <c r="K29" s="2"/>
    </row>
    <row r="30" spans="1:11" ht="15.75">
      <c r="A30" s="62">
        <v>7</v>
      </c>
      <c r="B30" s="12" t="s">
        <v>17</v>
      </c>
      <c r="C30" s="13"/>
      <c r="D30" s="40"/>
      <c r="E30" s="13"/>
      <c r="F30" s="20"/>
      <c r="G30" s="20"/>
      <c r="H30" s="20"/>
      <c r="I30" s="21"/>
      <c r="J30" s="34"/>
      <c r="K30" s="2"/>
    </row>
    <row r="31" spans="1:11" ht="15.75">
      <c r="A31" s="63"/>
      <c r="B31" s="22" t="s">
        <v>68</v>
      </c>
      <c r="C31" s="16" t="s">
        <v>18</v>
      </c>
      <c r="D31" s="44">
        <v>650</v>
      </c>
      <c r="E31" s="58">
        <v>650</v>
      </c>
      <c r="F31" s="17">
        <f t="shared" si="0"/>
        <v>585</v>
      </c>
      <c r="G31" s="17">
        <f t="shared" si="1"/>
        <v>520</v>
      </c>
      <c r="H31" s="17">
        <f t="shared" si="2"/>
        <v>487.5</v>
      </c>
      <c r="I31" s="18">
        <f t="shared" si="3"/>
        <v>454.99999999999994</v>
      </c>
      <c r="J31" s="34"/>
      <c r="K31" s="2"/>
    </row>
    <row r="32" spans="1:11" ht="15.75">
      <c r="A32" s="64"/>
      <c r="B32" s="22" t="s">
        <v>69</v>
      </c>
      <c r="C32" s="16" t="s">
        <v>19</v>
      </c>
      <c r="D32" s="44">
        <v>650</v>
      </c>
      <c r="E32" s="58">
        <v>650</v>
      </c>
      <c r="F32" s="17">
        <f t="shared" si="0"/>
        <v>585</v>
      </c>
      <c r="G32" s="17">
        <f t="shared" si="1"/>
        <v>520</v>
      </c>
      <c r="H32" s="17">
        <f t="shared" si="2"/>
        <v>487.5</v>
      </c>
      <c r="I32" s="18">
        <f t="shared" si="3"/>
        <v>454.99999999999994</v>
      </c>
      <c r="J32" s="34"/>
      <c r="K32" s="2"/>
    </row>
    <row r="33" spans="1:11" ht="15.75">
      <c r="A33" s="62">
        <v>8</v>
      </c>
      <c r="B33" s="12" t="s">
        <v>36</v>
      </c>
      <c r="C33" s="13"/>
      <c r="D33" s="40"/>
      <c r="E33" s="13"/>
      <c r="F33" s="20"/>
      <c r="G33" s="20"/>
      <c r="H33" s="20"/>
      <c r="I33" s="21"/>
      <c r="J33" s="34"/>
      <c r="K33" s="2"/>
    </row>
    <row r="34" spans="1:11" ht="15.75">
      <c r="A34" s="63"/>
      <c r="B34" s="15" t="s">
        <v>102</v>
      </c>
      <c r="C34" s="16" t="s">
        <v>34</v>
      </c>
      <c r="D34" s="44">
        <v>850</v>
      </c>
      <c r="E34" s="58">
        <v>850</v>
      </c>
      <c r="F34" s="17">
        <f t="shared" si="0"/>
        <v>765</v>
      </c>
      <c r="G34" s="17">
        <f t="shared" si="1"/>
        <v>680</v>
      </c>
      <c r="H34" s="17">
        <f t="shared" si="2"/>
        <v>637.5</v>
      </c>
      <c r="I34" s="18">
        <f t="shared" si="3"/>
        <v>595</v>
      </c>
      <c r="J34" s="34"/>
      <c r="K34" s="2"/>
    </row>
    <row r="35" spans="1:11" ht="15.75">
      <c r="A35" s="64"/>
      <c r="B35" s="15" t="s">
        <v>103</v>
      </c>
      <c r="C35" s="16" t="s">
        <v>28</v>
      </c>
      <c r="D35" s="44">
        <v>850</v>
      </c>
      <c r="E35" s="58">
        <v>850</v>
      </c>
      <c r="F35" s="17">
        <f t="shared" si="0"/>
        <v>765</v>
      </c>
      <c r="G35" s="17">
        <f t="shared" si="1"/>
        <v>680</v>
      </c>
      <c r="H35" s="17">
        <f t="shared" si="2"/>
        <v>637.5</v>
      </c>
      <c r="I35" s="18">
        <f t="shared" si="3"/>
        <v>595</v>
      </c>
      <c r="J35" s="34"/>
      <c r="K35" s="2"/>
    </row>
    <row r="36" spans="1:11" ht="15.75">
      <c r="A36" s="62">
        <v>9</v>
      </c>
      <c r="B36" s="12" t="s">
        <v>20</v>
      </c>
      <c r="C36" s="13"/>
      <c r="D36" s="40"/>
      <c r="E36" s="13"/>
      <c r="F36" s="20"/>
      <c r="G36" s="20"/>
      <c r="H36" s="20"/>
      <c r="I36" s="21"/>
      <c r="J36" s="34"/>
      <c r="K36" s="2"/>
    </row>
    <row r="37" spans="1:11" ht="15.75">
      <c r="A37" s="63"/>
      <c r="B37" s="22" t="s">
        <v>70</v>
      </c>
      <c r="C37" s="16" t="s">
        <v>21</v>
      </c>
      <c r="D37" s="44">
        <v>920</v>
      </c>
      <c r="E37" s="58">
        <v>920</v>
      </c>
      <c r="F37" s="17">
        <f t="shared" si="0"/>
        <v>828</v>
      </c>
      <c r="G37" s="17">
        <f t="shared" si="1"/>
        <v>736</v>
      </c>
      <c r="H37" s="17">
        <f t="shared" si="2"/>
        <v>690</v>
      </c>
      <c r="I37" s="18">
        <f t="shared" si="3"/>
        <v>644</v>
      </c>
      <c r="J37" s="34"/>
      <c r="K37" s="2"/>
    </row>
    <row r="38" spans="1:11" ht="15.75">
      <c r="A38" s="63"/>
      <c r="B38" s="22" t="s">
        <v>71</v>
      </c>
      <c r="C38" s="16" t="s">
        <v>12</v>
      </c>
      <c r="D38" s="44">
        <v>920</v>
      </c>
      <c r="E38" s="58">
        <v>920</v>
      </c>
      <c r="F38" s="17">
        <f t="shared" si="0"/>
        <v>828</v>
      </c>
      <c r="G38" s="17">
        <f t="shared" si="1"/>
        <v>736</v>
      </c>
      <c r="H38" s="17">
        <f t="shared" si="2"/>
        <v>690</v>
      </c>
      <c r="I38" s="18">
        <f t="shared" si="3"/>
        <v>644</v>
      </c>
      <c r="J38" s="34"/>
      <c r="K38" s="2"/>
    </row>
    <row r="39" spans="1:11" ht="15.75">
      <c r="A39" s="64"/>
      <c r="B39" s="22" t="s">
        <v>106</v>
      </c>
      <c r="C39" s="16" t="s">
        <v>12</v>
      </c>
      <c r="D39" s="41">
        <v>920</v>
      </c>
      <c r="E39" s="17">
        <v>920</v>
      </c>
      <c r="F39" s="17">
        <f t="shared" si="0"/>
        <v>828</v>
      </c>
      <c r="G39" s="17">
        <f t="shared" si="1"/>
        <v>736</v>
      </c>
      <c r="H39" s="17">
        <f t="shared" si="2"/>
        <v>690</v>
      </c>
      <c r="I39" s="18">
        <f t="shared" si="3"/>
        <v>644</v>
      </c>
      <c r="J39" s="34"/>
      <c r="K39" s="2"/>
    </row>
    <row r="40" spans="1:11" ht="15.75">
      <c r="A40" s="62">
        <v>10</v>
      </c>
      <c r="B40" s="12" t="s">
        <v>22</v>
      </c>
      <c r="C40" s="13"/>
      <c r="D40" s="40"/>
      <c r="E40" s="13"/>
      <c r="F40" s="20"/>
      <c r="G40" s="20"/>
      <c r="H40" s="20"/>
      <c r="I40" s="21"/>
      <c r="J40" s="34"/>
      <c r="K40" s="2"/>
    </row>
    <row r="41" spans="1:11" ht="15.75">
      <c r="A41" s="63"/>
      <c r="B41" s="15" t="s">
        <v>72</v>
      </c>
      <c r="C41" s="16" t="s">
        <v>21</v>
      </c>
      <c r="D41" s="41">
        <v>1250</v>
      </c>
      <c r="E41" s="17">
        <v>1250</v>
      </c>
      <c r="F41" s="17">
        <f t="shared" si="0"/>
        <v>1125</v>
      </c>
      <c r="G41" s="17">
        <f t="shared" si="1"/>
        <v>1000</v>
      </c>
      <c r="H41" s="17">
        <f t="shared" si="2"/>
        <v>937.5</v>
      </c>
      <c r="I41" s="18">
        <f t="shared" si="3"/>
        <v>875</v>
      </c>
      <c r="J41" s="34"/>
      <c r="K41" s="2"/>
    </row>
    <row r="42" spans="1:11" ht="15.75">
      <c r="A42" s="63"/>
      <c r="B42" s="15" t="s">
        <v>73</v>
      </c>
      <c r="C42" s="16" t="s">
        <v>12</v>
      </c>
      <c r="D42" s="41">
        <v>1250</v>
      </c>
      <c r="E42" s="17">
        <v>1250</v>
      </c>
      <c r="F42" s="17">
        <f t="shared" si="0"/>
        <v>1125</v>
      </c>
      <c r="G42" s="17">
        <f t="shared" si="1"/>
        <v>1000</v>
      </c>
      <c r="H42" s="17">
        <f t="shared" si="2"/>
        <v>937.5</v>
      </c>
      <c r="I42" s="18">
        <f t="shared" si="3"/>
        <v>875</v>
      </c>
      <c r="J42" s="34"/>
      <c r="K42" s="2"/>
    </row>
    <row r="43" spans="1:11" ht="15.75">
      <c r="A43" s="64"/>
      <c r="B43" s="15" t="s">
        <v>74</v>
      </c>
      <c r="C43" s="16" t="s">
        <v>12</v>
      </c>
      <c r="D43" s="41">
        <v>893</v>
      </c>
      <c r="E43" s="17">
        <v>893</v>
      </c>
      <c r="F43" s="17">
        <f t="shared" si="0"/>
        <v>803.7</v>
      </c>
      <c r="G43" s="17">
        <f t="shared" si="1"/>
        <v>714.4000000000001</v>
      </c>
      <c r="H43" s="17">
        <f t="shared" si="2"/>
        <v>669.75</v>
      </c>
      <c r="I43" s="18">
        <f t="shared" si="3"/>
        <v>625.0999999999999</v>
      </c>
      <c r="J43" s="34"/>
      <c r="K43" s="2"/>
    </row>
    <row r="44" spans="1:11" ht="15.75">
      <c r="A44" s="62">
        <v>11</v>
      </c>
      <c r="B44" s="12" t="s">
        <v>23</v>
      </c>
      <c r="C44" s="13"/>
      <c r="D44" s="40"/>
      <c r="E44" s="13"/>
      <c r="F44" s="20"/>
      <c r="G44" s="20"/>
      <c r="H44" s="20"/>
      <c r="I44" s="21"/>
      <c r="J44" s="34"/>
      <c r="K44" s="2"/>
    </row>
    <row r="45" spans="1:11" ht="15.75">
      <c r="A45" s="63"/>
      <c r="B45" s="22" t="s">
        <v>75</v>
      </c>
      <c r="C45" s="16" t="s">
        <v>18</v>
      </c>
      <c r="D45" s="44">
        <v>690</v>
      </c>
      <c r="E45" s="58">
        <v>690</v>
      </c>
      <c r="F45" s="17">
        <f t="shared" si="0"/>
        <v>621</v>
      </c>
      <c r="G45" s="17">
        <f t="shared" si="1"/>
        <v>552</v>
      </c>
      <c r="H45" s="17">
        <f t="shared" si="2"/>
        <v>517.5</v>
      </c>
      <c r="I45" s="18">
        <f t="shared" si="3"/>
        <v>482.99999999999994</v>
      </c>
      <c r="J45" s="34"/>
      <c r="K45" s="2"/>
    </row>
    <row r="46" spans="1:11" ht="15.75">
      <c r="A46" s="64"/>
      <c r="B46" s="22" t="s">
        <v>76</v>
      </c>
      <c r="C46" s="16" t="s">
        <v>24</v>
      </c>
      <c r="D46" s="44">
        <v>690</v>
      </c>
      <c r="E46" s="58">
        <v>690</v>
      </c>
      <c r="F46" s="17">
        <f t="shared" si="0"/>
        <v>621</v>
      </c>
      <c r="G46" s="17">
        <f t="shared" si="1"/>
        <v>552</v>
      </c>
      <c r="H46" s="17">
        <f t="shared" si="2"/>
        <v>517.5</v>
      </c>
      <c r="I46" s="18">
        <f t="shared" si="3"/>
        <v>482.99999999999994</v>
      </c>
      <c r="J46" s="34"/>
      <c r="K46" s="2"/>
    </row>
    <row r="47" spans="1:11" ht="15.75">
      <c r="A47" s="62">
        <v>12</v>
      </c>
      <c r="B47" s="12" t="s">
        <v>26</v>
      </c>
      <c r="C47" s="13"/>
      <c r="D47" s="40"/>
      <c r="E47" s="13"/>
      <c r="F47" s="20"/>
      <c r="G47" s="20"/>
      <c r="H47" s="20"/>
      <c r="I47" s="21"/>
      <c r="J47" s="34"/>
      <c r="K47" s="2"/>
    </row>
    <row r="48" spans="1:11" ht="15.75">
      <c r="A48" s="63"/>
      <c r="B48" s="22" t="s">
        <v>77</v>
      </c>
      <c r="C48" s="16" t="s">
        <v>18</v>
      </c>
      <c r="D48" s="41">
        <v>819</v>
      </c>
      <c r="E48" s="17">
        <v>819</v>
      </c>
      <c r="F48" s="17">
        <f t="shared" si="0"/>
        <v>737.1</v>
      </c>
      <c r="G48" s="17">
        <f t="shared" si="1"/>
        <v>655.2</v>
      </c>
      <c r="H48" s="17">
        <f t="shared" si="2"/>
        <v>614.25</v>
      </c>
      <c r="I48" s="18">
        <f t="shared" si="3"/>
        <v>573.3</v>
      </c>
      <c r="J48" s="34"/>
      <c r="K48" s="2"/>
    </row>
    <row r="49" spans="1:11" ht="15.75">
      <c r="A49" s="64"/>
      <c r="B49" s="22" t="s">
        <v>78</v>
      </c>
      <c r="C49" s="16" t="s">
        <v>104</v>
      </c>
      <c r="D49" s="41">
        <v>819</v>
      </c>
      <c r="E49" s="17">
        <v>819</v>
      </c>
      <c r="F49" s="17">
        <f t="shared" si="0"/>
        <v>737.1</v>
      </c>
      <c r="G49" s="17">
        <f t="shared" si="1"/>
        <v>655.2</v>
      </c>
      <c r="H49" s="17">
        <f t="shared" si="2"/>
        <v>614.25</v>
      </c>
      <c r="I49" s="18">
        <f t="shared" si="3"/>
        <v>573.3</v>
      </c>
      <c r="J49" s="34"/>
      <c r="K49" s="2"/>
    </row>
    <row r="50" spans="1:11" ht="15.75">
      <c r="A50" s="62">
        <v>13</v>
      </c>
      <c r="B50" s="12" t="s">
        <v>35</v>
      </c>
      <c r="C50" s="13"/>
      <c r="D50" s="40"/>
      <c r="E50" s="13"/>
      <c r="F50" s="20"/>
      <c r="G50" s="20"/>
      <c r="H50" s="20"/>
      <c r="I50" s="21"/>
      <c r="J50" s="34"/>
      <c r="K50" s="2"/>
    </row>
    <row r="51" spans="1:11" ht="15.75">
      <c r="A51" s="64"/>
      <c r="B51" s="22" t="s">
        <v>79</v>
      </c>
      <c r="C51" s="16" t="s">
        <v>14</v>
      </c>
      <c r="D51" s="44">
        <v>850</v>
      </c>
      <c r="E51" s="58">
        <v>850</v>
      </c>
      <c r="F51" s="17">
        <f t="shared" si="0"/>
        <v>765</v>
      </c>
      <c r="G51" s="17">
        <f t="shared" si="1"/>
        <v>680</v>
      </c>
      <c r="H51" s="17">
        <f t="shared" si="2"/>
        <v>637.5</v>
      </c>
      <c r="I51" s="18">
        <f t="shared" si="3"/>
        <v>595</v>
      </c>
      <c r="J51" s="34"/>
      <c r="K51" s="2"/>
    </row>
    <row r="52" spans="1:11" ht="15.75">
      <c r="A52" s="62">
        <v>14</v>
      </c>
      <c r="B52" s="12" t="s">
        <v>29</v>
      </c>
      <c r="C52" s="13"/>
      <c r="D52" s="40"/>
      <c r="E52" s="13"/>
      <c r="F52" s="20"/>
      <c r="G52" s="20"/>
      <c r="H52" s="20"/>
      <c r="I52" s="21"/>
      <c r="J52" s="34"/>
      <c r="K52" s="2"/>
    </row>
    <row r="53" spans="1:11" ht="15.75">
      <c r="A53" s="64"/>
      <c r="B53" s="22" t="s">
        <v>80</v>
      </c>
      <c r="C53" s="16" t="s">
        <v>30</v>
      </c>
      <c r="D53" s="44">
        <v>702</v>
      </c>
      <c r="E53" s="58">
        <v>702</v>
      </c>
      <c r="F53" s="17">
        <f t="shared" si="0"/>
        <v>631.8000000000001</v>
      </c>
      <c r="G53" s="17">
        <f t="shared" si="1"/>
        <v>561.6</v>
      </c>
      <c r="H53" s="17">
        <f t="shared" si="2"/>
        <v>526.5</v>
      </c>
      <c r="I53" s="18">
        <f t="shared" si="3"/>
        <v>491.4</v>
      </c>
      <c r="J53" s="34"/>
      <c r="K53" s="2"/>
    </row>
    <row r="54" spans="1:11" ht="15.75">
      <c r="A54" s="62">
        <v>15</v>
      </c>
      <c r="B54" s="12" t="s">
        <v>27</v>
      </c>
      <c r="C54" s="13"/>
      <c r="D54" s="40"/>
      <c r="E54" s="13"/>
      <c r="F54" s="20"/>
      <c r="G54" s="20"/>
      <c r="H54" s="20"/>
      <c r="I54" s="21"/>
      <c r="J54" s="34"/>
      <c r="K54" s="2"/>
    </row>
    <row r="55" spans="1:11" ht="15.75">
      <c r="A55" s="63"/>
      <c r="B55" s="15" t="s">
        <v>81</v>
      </c>
      <c r="C55" s="16" t="s">
        <v>18</v>
      </c>
      <c r="D55" s="44">
        <v>790</v>
      </c>
      <c r="E55" s="58">
        <v>790</v>
      </c>
      <c r="F55" s="17">
        <f t="shared" si="0"/>
        <v>711</v>
      </c>
      <c r="G55" s="17">
        <f t="shared" si="1"/>
        <v>632</v>
      </c>
      <c r="H55" s="17">
        <f t="shared" si="2"/>
        <v>592.5</v>
      </c>
      <c r="I55" s="18">
        <f t="shared" si="3"/>
        <v>553</v>
      </c>
      <c r="J55" s="34"/>
      <c r="K55" s="2"/>
    </row>
    <row r="56" spans="1:11" ht="15.75">
      <c r="A56" s="64"/>
      <c r="B56" s="15" t="s">
        <v>82</v>
      </c>
      <c r="C56" s="16" t="s">
        <v>28</v>
      </c>
      <c r="D56" s="44">
        <v>790</v>
      </c>
      <c r="E56" s="58">
        <v>790</v>
      </c>
      <c r="F56" s="17">
        <f t="shared" si="0"/>
        <v>711</v>
      </c>
      <c r="G56" s="17">
        <f t="shared" si="1"/>
        <v>632</v>
      </c>
      <c r="H56" s="17">
        <f t="shared" si="2"/>
        <v>592.5</v>
      </c>
      <c r="I56" s="18">
        <f t="shared" si="3"/>
        <v>553</v>
      </c>
      <c r="J56" s="34"/>
      <c r="K56" s="2"/>
    </row>
    <row r="57" spans="1:11" ht="15.75">
      <c r="A57" s="62">
        <v>16</v>
      </c>
      <c r="B57" s="12" t="s">
        <v>39</v>
      </c>
      <c r="C57" s="13"/>
      <c r="D57" s="40"/>
      <c r="E57" s="13"/>
      <c r="F57" s="20"/>
      <c r="G57" s="20"/>
      <c r="H57" s="20"/>
      <c r="I57" s="21"/>
      <c r="J57" s="34"/>
      <c r="K57" s="2"/>
    </row>
    <row r="58" spans="1:11" ht="15.75">
      <c r="A58" s="64"/>
      <c r="B58" s="22" t="s">
        <v>83</v>
      </c>
      <c r="C58" s="18" t="s">
        <v>86</v>
      </c>
      <c r="D58" s="41">
        <v>1013</v>
      </c>
      <c r="E58" s="17">
        <v>1013</v>
      </c>
      <c r="F58" s="17">
        <f t="shared" si="0"/>
        <v>911.7</v>
      </c>
      <c r="G58" s="17">
        <f t="shared" si="1"/>
        <v>810.4000000000001</v>
      </c>
      <c r="H58" s="17">
        <f t="shared" si="2"/>
        <v>759.75</v>
      </c>
      <c r="I58" s="18">
        <f t="shared" si="3"/>
        <v>709.0999999999999</v>
      </c>
      <c r="J58" s="34"/>
      <c r="K58" s="2"/>
    </row>
    <row r="59" spans="1:11" ht="15.75">
      <c r="A59" s="62">
        <v>17</v>
      </c>
      <c r="B59" s="12" t="s">
        <v>38</v>
      </c>
      <c r="C59" s="13"/>
      <c r="D59" s="40"/>
      <c r="E59" s="13"/>
      <c r="F59" s="20"/>
      <c r="G59" s="20"/>
      <c r="H59" s="20"/>
      <c r="I59" s="21"/>
      <c r="J59" s="34"/>
      <c r="K59" s="2"/>
    </row>
    <row r="60" spans="1:11" ht="15.75">
      <c r="A60" s="64"/>
      <c r="B60" s="22" t="s">
        <v>84</v>
      </c>
      <c r="C60" s="16" t="s">
        <v>105</v>
      </c>
      <c r="D60" s="41">
        <v>1013</v>
      </c>
      <c r="E60" s="17">
        <v>1013</v>
      </c>
      <c r="F60" s="17">
        <f t="shared" si="0"/>
        <v>911.7</v>
      </c>
      <c r="G60" s="17">
        <f t="shared" si="1"/>
        <v>810.4000000000001</v>
      </c>
      <c r="H60" s="17">
        <f t="shared" si="2"/>
        <v>759.75</v>
      </c>
      <c r="I60" s="18">
        <f t="shared" si="3"/>
        <v>709.0999999999999</v>
      </c>
      <c r="J60" s="34"/>
      <c r="K60" s="2"/>
    </row>
    <row r="61" spans="1:11" ht="15.75">
      <c r="A61" s="62">
        <v>18</v>
      </c>
      <c r="B61" s="12" t="s">
        <v>40</v>
      </c>
      <c r="C61" s="13"/>
      <c r="D61" s="40"/>
      <c r="E61" s="13"/>
      <c r="F61" s="20"/>
      <c r="G61" s="20"/>
      <c r="H61" s="20"/>
      <c r="I61" s="21"/>
      <c r="J61" s="34"/>
      <c r="K61" s="2"/>
    </row>
    <row r="62" spans="1:11" ht="30">
      <c r="A62" s="64"/>
      <c r="B62" s="15" t="s">
        <v>41</v>
      </c>
      <c r="C62" s="16" t="s">
        <v>37</v>
      </c>
      <c r="D62" s="45">
        <v>189</v>
      </c>
      <c r="E62" s="18">
        <v>189</v>
      </c>
      <c r="F62" s="17">
        <f t="shared" si="0"/>
        <v>170.1</v>
      </c>
      <c r="G62" s="17">
        <f t="shared" si="1"/>
        <v>151.20000000000002</v>
      </c>
      <c r="H62" s="17">
        <f t="shared" si="2"/>
        <v>141.75</v>
      </c>
      <c r="I62" s="18">
        <f t="shared" si="3"/>
        <v>132.29999999999998</v>
      </c>
      <c r="J62" s="34"/>
      <c r="K62" s="2"/>
    </row>
    <row r="63" spans="1:11" ht="15.75">
      <c r="A63" s="62">
        <v>19</v>
      </c>
      <c r="B63" s="12" t="s">
        <v>85</v>
      </c>
      <c r="C63" s="13"/>
      <c r="D63" s="40"/>
      <c r="E63" s="13"/>
      <c r="F63" s="20"/>
      <c r="G63" s="20"/>
      <c r="H63" s="20"/>
      <c r="I63" s="21"/>
      <c r="J63" s="34"/>
      <c r="K63" s="2"/>
    </row>
    <row r="64" spans="1:11" ht="15.75">
      <c r="A64" s="63"/>
      <c r="B64" s="22" t="s">
        <v>85</v>
      </c>
      <c r="C64" s="16" t="s">
        <v>86</v>
      </c>
      <c r="D64" s="41">
        <v>790</v>
      </c>
      <c r="E64" s="17">
        <v>790</v>
      </c>
      <c r="F64" s="17">
        <f t="shared" si="0"/>
        <v>711</v>
      </c>
      <c r="G64" s="17">
        <f t="shared" si="1"/>
        <v>632</v>
      </c>
      <c r="H64" s="17">
        <f t="shared" si="2"/>
        <v>592.5</v>
      </c>
      <c r="I64" s="18">
        <f t="shared" si="3"/>
        <v>553</v>
      </c>
      <c r="J64" s="34"/>
      <c r="K64" s="2"/>
    </row>
    <row r="65" spans="1:11" ht="15.75">
      <c r="A65" s="63"/>
      <c r="B65" s="22" t="s">
        <v>88</v>
      </c>
      <c r="C65" s="16" t="s">
        <v>37</v>
      </c>
      <c r="D65" s="41">
        <v>260</v>
      </c>
      <c r="E65" s="17">
        <v>260</v>
      </c>
      <c r="F65" s="17">
        <f t="shared" si="0"/>
        <v>234</v>
      </c>
      <c r="G65" s="17">
        <f t="shared" si="1"/>
        <v>208</v>
      </c>
      <c r="H65" s="17">
        <f t="shared" si="2"/>
        <v>195</v>
      </c>
      <c r="I65" s="18">
        <f t="shared" si="3"/>
        <v>182</v>
      </c>
      <c r="J65" s="34"/>
      <c r="K65" s="2"/>
    </row>
    <row r="66" spans="1:11" ht="15.75">
      <c r="A66" s="63"/>
      <c r="B66" s="22" t="s">
        <v>89</v>
      </c>
      <c r="C66" s="16" t="s">
        <v>37</v>
      </c>
      <c r="D66" s="41">
        <v>260</v>
      </c>
      <c r="E66" s="17">
        <v>260</v>
      </c>
      <c r="F66" s="17">
        <f t="shared" si="0"/>
        <v>234</v>
      </c>
      <c r="G66" s="17">
        <f t="shared" si="1"/>
        <v>208</v>
      </c>
      <c r="H66" s="17">
        <f t="shared" si="2"/>
        <v>195</v>
      </c>
      <c r="I66" s="18">
        <f t="shared" si="3"/>
        <v>182</v>
      </c>
      <c r="J66" s="34"/>
      <c r="K66" s="2"/>
    </row>
    <row r="67" spans="1:11" ht="15.75">
      <c r="A67" s="64"/>
      <c r="B67" s="22" t="s">
        <v>87</v>
      </c>
      <c r="C67" s="16" t="s">
        <v>37</v>
      </c>
      <c r="D67" s="41">
        <v>130</v>
      </c>
      <c r="E67" s="17">
        <v>130</v>
      </c>
      <c r="F67" s="17">
        <f t="shared" si="0"/>
        <v>117</v>
      </c>
      <c r="G67" s="17">
        <f t="shared" si="1"/>
        <v>104</v>
      </c>
      <c r="H67" s="17">
        <f t="shared" si="2"/>
        <v>97.5</v>
      </c>
      <c r="I67" s="18">
        <f t="shared" si="3"/>
        <v>91</v>
      </c>
      <c r="J67" s="34"/>
      <c r="K67" s="2"/>
    </row>
    <row r="68" spans="1:11" ht="24.75" customHeight="1">
      <c r="A68" s="49" t="s">
        <v>90</v>
      </c>
      <c r="B68" s="8"/>
      <c r="C68" s="8"/>
      <c r="D68" s="37"/>
      <c r="E68" s="8"/>
      <c r="F68" s="9"/>
      <c r="G68" s="9"/>
      <c r="H68" s="17"/>
      <c r="I68" s="9"/>
      <c r="J68" s="32"/>
      <c r="K68" s="2"/>
    </row>
    <row r="69" spans="1:11" ht="15.75">
      <c r="A69" s="79">
        <v>20</v>
      </c>
      <c r="B69" s="12" t="s">
        <v>92</v>
      </c>
      <c r="C69" s="13"/>
      <c r="D69" s="40"/>
      <c r="E69" s="13"/>
      <c r="F69" s="13"/>
      <c r="G69" s="13"/>
      <c r="H69" s="13"/>
      <c r="I69" s="13"/>
      <c r="J69" s="33"/>
      <c r="K69" s="2"/>
    </row>
    <row r="70" spans="1:11" ht="15.75">
      <c r="A70" s="79"/>
      <c r="B70" s="22" t="s">
        <v>95</v>
      </c>
      <c r="C70" s="16" t="s">
        <v>86</v>
      </c>
      <c r="D70" s="45">
        <v>513</v>
      </c>
      <c r="E70" s="18">
        <v>513</v>
      </c>
      <c r="F70" s="17">
        <f>D70*0.9</f>
        <v>461.7</v>
      </c>
      <c r="G70" s="17">
        <f>D70*0.8</f>
        <v>410.40000000000003</v>
      </c>
      <c r="H70" s="17">
        <f>D70*0.75</f>
        <v>384.75</v>
      </c>
      <c r="I70" s="18">
        <f>D70*0.7</f>
        <v>359.09999999999997</v>
      </c>
      <c r="J70" s="34"/>
      <c r="K70" s="2"/>
    </row>
    <row r="71" spans="1:11" ht="15.75">
      <c r="A71" s="79"/>
      <c r="B71" s="22" t="s">
        <v>96</v>
      </c>
      <c r="C71" s="16" t="s">
        <v>86</v>
      </c>
      <c r="D71" s="45">
        <v>513</v>
      </c>
      <c r="E71" s="18">
        <v>513</v>
      </c>
      <c r="F71" s="17">
        <f aca="true" t="shared" si="4" ref="F71:F77">D71*0.9</f>
        <v>461.7</v>
      </c>
      <c r="G71" s="17">
        <f aca="true" t="shared" si="5" ref="G71:G77">D71*0.8</f>
        <v>410.40000000000003</v>
      </c>
      <c r="H71" s="17">
        <f aca="true" t="shared" si="6" ref="H71:H77">D71*0.75</f>
        <v>384.75</v>
      </c>
      <c r="I71" s="18">
        <f aca="true" t="shared" si="7" ref="I71:I77">D71*0.7</f>
        <v>359.09999999999997</v>
      </c>
      <c r="J71" s="34"/>
      <c r="K71" s="2"/>
    </row>
    <row r="72" spans="1:11" ht="15.75">
      <c r="A72" s="79"/>
      <c r="B72" s="22" t="s">
        <v>97</v>
      </c>
      <c r="C72" s="16" t="s">
        <v>86</v>
      </c>
      <c r="D72" s="45">
        <v>513</v>
      </c>
      <c r="E72" s="18">
        <v>513</v>
      </c>
      <c r="F72" s="17">
        <f t="shared" si="4"/>
        <v>461.7</v>
      </c>
      <c r="G72" s="17">
        <f t="shared" si="5"/>
        <v>410.40000000000003</v>
      </c>
      <c r="H72" s="17">
        <f t="shared" si="6"/>
        <v>384.75</v>
      </c>
      <c r="I72" s="18">
        <f t="shared" si="7"/>
        <v>359.09999999999997</v>
      </c>
      <c r="J72" s="34"/>
      <c r="K72" s="2"/>
    </row>
    <row r="73" spans="1:11" ht="15.75">
      <c r="A73" s="79">
        <v>21</v>
      </c>
      <c r="B73" s="12" t="s">
        <v>93</v>
      </c>
      <c r="C73" s="13"/>
      <c r="D73" s="40"/>
      <c r="E73" s="13"/>
      <c r="F73" s="14"/>
      <c r="G73" s="14"/>
      <c r="H73" s="14"/>
      <c r="I73" s="14"/>
      <c r="J73" s="33"/>
      <c r="K73" s="2"/>
    </row>
    <row r="74" spans="1:11" ht="15.75">
      <c r="A74" s="79"/>
      <c r="B74" s="22" t="s">
        <v>98</v>
      </c>
      <c r="C74" s="16" t="s">
        <v>86</v>
      </c>
      <c r="D74" s="45">
        <v>618</v>
      </c>
      <c r="E74" s="18">
        <v>618</v>
      </c>
      <c r="F74" s="17">
        <f t="shared" si="4"/>
        <v>556.2</v>
      </c>
      <c r="G74" s="17">
        <f t="shared" si="5"/>
        <v>494.40000000000003</v>
      </c>
      <c r="H74" s="17">
        <f t="shared" si="6"/>
        <v>463.5</v>
      </c>
      <c r="I74" s="18">
        <f t="shared" si="7"/>
        <v>432.59999999999997</v>
      </c>
      <c r="J74" s="34"/>
      <c r="K74" s="2"/>
    </row>
    <row r="75" spans="1:11" ht="15.75">
      <c r="A75" s="79">
        <v>22</v>
      </c>
      <c r="B75" s="12" t="s">
        <v>94</v>
      </c>
      <c r="C75" s="13"/>
      <c r="D75" s="40"/>
      <c r="E75" s="13"/>
      <c r="F75" s="14"/>
      <c r="G75" s="14"/>
      <c r="H75" s="14"/>
      <c r="I75" s="14"/>
      <c r="J75" s="33"/>
      <c r="K75" s="2"/>
    </row>
    <row r="76" spans="1:11" ht="15.75">
      <c r="A76" s="79"/>
      <c r="B76" s="22" t="s">
        <v>99</v>
      </c>
      <c r="C76" s="16" t="s">
        <v>86</v>
      </c>
      <c r="D76" s="45">
        <v>576</v>
      </c>
      <c r="E76" s="18">
        <v>576</v>
      </c>
      <c r="F76" s="17">
        <f t="shared" si="4"/>
        <v>518.4</v>
      </c>
      <c r="G76" s="17">
        <f t="shared" si="5"/>
        <v>460.8</v>
      </c>
      <c r="H76" s="17">
        <f t="shared" si="6"/>
        <v>432</v>
      </c>
      <c r="I76" s="18">
        <f t="shared" si="7"/>
        <v>403.2</v>
      </c>
      <c r="J76" s="34"/>
      <c r="K76" s="2"/>
    </row>
    <row r="77" spans="1:11" ht="15.75">
      <c r="A77" s="79"/>
      <c r="B77" s="22" t="s">
        <v>100</v>
      </c>
      <c r="C77" s="16" t="s">
        <v>86</v>
      </c>
      <c r="D77" s="45">
        <v>576</v>
      </c>
      <c r="E77" s="18">
        <v>576</v>
      </c>
      <c r="F77" s="17">
        <f t="shared" si="4"/>
        <v>518.4</v>
      </c>
      <c r="G77" s="17">
        <f t="shared" si="5"/>
        <v>460.8</v>
      </c>
      <c r="H77" s="17">
        <f t="shared" si="6"/>
        <v>432</v>
      </c>
      <c r="I77" s="18">
        <f t="shared" si="7"/>
        <v>403.2</v>
      </c>
      <c r="J77" s="34"/>
      <c r="K77" s="2"/>
    </row>
    <row r="78" spans="1:11" ht="24.75" customHeight="1">
      <c r="A78" s="11" t="s">
        <v>119</v>
      </c>
      <c r="B78" s="8"/>
      <c r="C78" s="8"/>
      <c r="D78" s="37"/>
      <c r="E78" s="8"/>
      <c r="F78" s="9"/>
      <c r="G78" s="9"/>
      <c r="H78" s="9"/>
      <c r="I78" s="9"/>
      <c r="J78" s="32"/>
      <c r="K78" s="2"/>
    </row>
    <row r="79" spans="1:11" ht="15.75">
      <c r="A79" s="62">
        <v>23</v>
      </c>
      <c r="B79" s="12" t="s">
        <v>112</v>
      </c>
      <c r="C79" s="13"/>
      <c r="D79" s="40"/>
      <c r="E79" s="13"/>
      <c r="F79" s="13"/>
      <c r="G79" s="13"/>
      <c r="H79" s="13"/>
      <c r="I79" s="13"/>
      <c r="J79" s="33"/>
      <c r="K79" s="2"/>
    </row>
    <row r="80" spans="1:11" ht="30.75" customHeight="1">
      <c r="A80" s="63"/>
      <c r="B80" s="22" t="s">
        <v>113</v>
      </c>
      <c r="C80" s="16" t="s">
        <v>37</v>
      </c>
      <c r="D80" s="41">
        <v>408</v>
      </c>
      <c r="E80" s="17">
        <v>408</v>
      </c>
      <c r="F80" s="17">
        <f>D80*0.9</f>
        <v>367.2</v>
      </c>
      <c r="G80" s="17">
        <f>D80*0.8</f>
        <v>326.40000000000003</v>
      </c>
      <c r="H80" s="17">
        <f>D80*0.75</f>
        <v>306</v>
      </c>
      <c r="I80" s="18">
        <f>D80*0.7</f>
        <v>285.59999999999997</v>
      </c>
      <c r="J80" s="34"/>
      <c r="K80" s="2"/>
    </row>
    <row r="81" spans="1:11" ht="30.75" customHeight="1">
      <c r="A81" s="63"/>
      <c r="B81" s="22" t="s">
        <v>114</v>
      </c>
      <c r="C81" s="16" t="s">
        <v>37</v>
      </c>
      <c r="D81" s="45">
        <v>408</v>
      </c>
      <c r="E81" s="18">
        <v>408</v>
      </c>
      <c r="F81" s="17">
        <f>D81*0.9</f>
        <v>367.2</v>
      </c>
      <c r="G81" s="17">
        <f>D81*0.8</f>
        <v>326.40000000000003</v>
      </c>
      <c r="H81" s="17">
        <f>D81*0.75</f>
        <v>306</v>
      </c>
      <c r="I81" s="18">
        <f>D81*0.7</f>
        <v>285.59999999999997</v>
      </c>
      <c r="J81" s="34"/>
      <c r="K81" s="2"/>
    </row>
    <row r="82" spans="1:11" ht="30.75" customHeight="1">
      <c r="A82" s="63"/>
      <c r="B82" s="22" t="s">
        <v>115</v>
      </c>
      <c r="C82" s="16" t="s">
        <v>37</v>
      </c>
      <c r="D82" s="45">
        <v>408</v>
      </c>
      <c r="E82" s="18">
        <v>408</v>
      </c>
      <c r="F82" s="17">
        <f>D82*0.9</f>
        <v>367.2</v>
      </c>
      <c r="G82" s="17">
        <f>D82*0.8</f>
        <v>326.40000000000003</v>
      </c>
      <c r="H82" s="17">
        <f>D82*0.75</f>
        <v>306</v>
      </c>
      <c r="I82" s="18">
        <f>D82*0.7</f>
        <v>285.59999999999997</v>
      </c>
      <c r="J82" s="34"/>
      <c r="K82" s="2"/>
    </row>
    <row r="83" spans="1:11" ht="33" customHeight="1">
      <c r="A83" s="63"/>
      <c r="B83" s="22" t="s">
        <v>116</v>
      </c>
      <c r="C83" s="16" t="s">
        <v>37</v>
      </c>
      <c r="D83" s="45">
        <v>2046</v>
      </c>
      <c r="E83" s="18">
        <v>2046</v>
      </c>
      <c r="F83" s="17">
        <f>D83*0.9</f>
        <v>1841.4</v>
      </c>
      <c r="G83" s="17">
        <f>D83*0.8</f>
        <v>1636.8000000000002</v>
      </c>
      <c r="H83" s="17">
        <f>D83*0.75</f>
        <v>1534.5</v>
      </c>
      <c r="I83" s="18">
        <f>D83*0.7</f>
        <v>1432.1999999999998</v>
      </c>
      <c r="J83" s="34"/>
      <c r="K83" s="2"/>
    </row>
    <row r="84" spans="1:11" ht="33" customHeight="1">
      <c r="A84" s="64"/>
      <c r="B84" s="22" t="s">
        <v>117</v>
      </c>
      <c r="C84" s="16" t="s">
        <v>37</v>
      </c>
      <c r="D84" s="45">
        <v>2046</v>
      </c>
      <c r="E84" s="18">
        <v>2046</v>
      </c>
      <c r="F84" s="17">
        <f>D84*0.9</f>
        <v>1841.4</v>
      </c>
      <c r="G84" s="17">
        <f>D84*0.8</f>
        <v>1636.8000000000002</v>
      </c>
      <c r="H84" s="17">
        <f>D84*0.75</f>
        <v>1534.5</v>
      </c>
      <c r="I84" s="18">
        <f>D84*0.7</f>
        <v>1432.1999999999998</v>
      </c>
      <c r="J84" s="34"/>
      <c r="K84" s="2"/>
    </row>
    <row r="85" spans="1:11" ht="15.75">
      <c r="A85" s="62">
        <v>24</v>
      </c>
      <c r="B85" s="12" t="s">
        <v>120</v>
      </c>
      <c r="C85" s="13"/>
      <c r="D85" s="40"/>
      <c r="E85" s="13"/>
      <c r="F85" s="14"/>
      <c r="G85" s="14"/>
      <c r="H85" s="14"/>
      <c r="I85" s="14"/>
      <c r="J85" s="33"/>
      <c r="K85" s="2"/>
    </row>
    <row r="86" spans="1:11" ht="30">
      <c r="A86" s="64"/>
      <c r="B86" s="23" t="s">
        <v>121</v>
      </c>
      <c r="C86" s="24" t="s">
        <v>37</v>
      </c>
      <c r="D86" s="46">
        <v>1950</v>
      </c>
      <c r="E86" s="59">
        <v>1950</v>
      </c>
      <c r="F86" s="17">
        <f>D86*0.9</f>
        <v>1755</v>
      </c>
      <c r="G86" s="17">
        <f>D86*0.8</f>
        <v>1560</v>
      </c>
      <c r="H86" s="17">
        <f>D86*0.75</f>
        <v>1462.5</v>
      </c>
      <c r="I86" s="18">
        <f>D86*0.7</f>
        <v>1365</v>
      </c>
      <c r="J86" s="34"/>
      <c r="K86" s="2"/>
    </row>
    <row r="87" spans="1:11" ht="24.75" customHeight="1">
      <c r="A87" s="49" t="s">
        <v>42</v>
      </c>
      <c r="B87" s="8"/>
      <c r="C87" s="8"/>
      <c r="D87" s="37"/>
      <c r="E87" s="10"/>
      <c r="F87" s="9"/>
      <c r="G87" s="9"/>
      <c r="H87" s="9"/>
      <c r="I87" s="9"/>
      <c r="J87" s="32"/>
      <c r="K87" s="2"/>
    </row>
    <row r="88" spans="1:11" ht="15.75">
      <c r="A88" s="62">
        <v>25</v>
      </c>
      <c r="B88" s="12" t="s">
        <v>42</v>
      </c>
      <c r="C88" s="13"/>
      <c r="D88" s="40"/>
      <c r="E88" s="14"/>
      <c r="F88" s="13"/>
      <c r="G88" s="13"/>
      <c r="H88" s="13"/>
      <c r="I88" s="13"/>
      <c r="J88" s="33"/>
      <c r="K88" s="2"/>
    </row>
    <row r="89" spans="1:11" ht="15.75">
      <c r="A89" s="63"/>
      <c r="B89" s="22" t="s">
        <v>43</v>
      </c>
      <c r="C89" s="16" t="s">
        <v>37</v>
      </c>
      <c r="D89" s="47" t="s">
        <v>44</v>
      </c>
      <c r="E89" s="60" t="s">
        <v>44</v>
      </c>
      <c r="F89" s="25">
        <v>365</v>
      </c>
      <c r="G89" s="25">
        <v>365</v>
      </c>
      <c r="H89" s="25">
        <v>365</v>
      </c>
      <c r="I89" s="26">
        <v>365</v>
      </c>
      <c r="J89" s="35"/>
      <c r="K89" s="2"/>
    </row>
    <row r="90" spans="1:11" ht="35.25" customHeight="1">
      <c r="A90" s="63"/>
      <c r="B90" s="22" t="s">
        <v>45</v>
      </c>
      <c r="C90" s="16" t="s">
        <v>37</v>
      </c>
      <c r="D90" s="47" t="s">
        <v>46</v>
      </c>
      <c r="E90" s="60" t="s">
        <v>46</v>
      </c>
      <c r="F90" s="25">
        <v>365</v>
      </c>
      <c r="G90" s="25">
        <v>365</v>
      </c>
      <c r="H90" s="25">
        <v>365</v>
      </c>
      <c r="I90" s="26">
        <v>365</v>
      </c>
      <c r="J90" s="35"/>
      <c r="K90" s="2"/>
    </row>
    <row r="91" spans="1:11" ht="35.25" customHeight="1">
      <c r="A91" s="63"/>
      <c r="B91" s="22" t="s">
        <v>47</v>
      </c>
      <c r="C91" s="16" t="s">
        <v>37</v>
      </c>
      <c r="D91" s="48" t="s">
        <v>124</v>
      </c>
      <c r="E91" s="61" t="s">
        <v>48</v>
      </c>
      <c r="F91" s="27">
        <v>1087</v>
      </c>
      <c r="G91" s="27">
        <v>1087</v>
      </c>
      <c r="H91" s="27">
        <v>1087</v>
      </c>
      <c r="I91" s="28">
        <v>1087</v>
      </c>
      <c r="J91" s="36"/>
      <c r="K91" s="2"/>
    </row>
    <row r="92" spans="1:11" ht="35.25" customHeight="1">
      <c r="A92" s="63"/>
      <c r="B92" s="22" t="s">
        <v>49</v>
      </c>
      <c r="C92" s="16" t="s">
        <v>37</v>
      </c>
      <c r="D92" s="48" t="s">
        <v>125</v>
      </c>
      <c r="E92" s="61" t="s">
        <v>50</v>
      </c>
      <c r="F92" s="17">
        <f>D92*0.95</f>
        <v>512.05</v>
      </c>
      <c r="G92" s="17">
        <f>D92*0.9</f>
        <v>485.1</v>
      </c>
      <c r="H92" s="17">
        <f>D92*0.85</f>
        <v>458.15</v>
      </c>
      <c r="I92" s="18">
        <f>D92*0.8</f>
        <v>431.20000000000005</v>
      </c>
      <c r="J92" s="36"/>
      <c r="K92" s="2"/>
    </row>
    <row r="93" spans="1:11" ht="35.25" customHeight="1">
      <c r="A93" s="63"/>
      <c r="B93" s="22" t="s">
        <v>51</v>
      </c>
      <c r="C93" s="16" t="s">
        <v>37</v>
      </c>
      <c r="D93" s="48" t="s">
        <v>54</v>
      </c>
      <c r="E93" s="61" t="s">
        <v>52</v>
      </c>
      <c r="F93" s="17">
        <f>D93*0.95</f>
        <v>570</v>
      </c>
      <c r="G93" s="17">
        <f>D93*0.9</f>
        <v>540</v>
      </c>
      <c r="H93" s="17">
        <f>D93*0.85</f>
        <v>510</v>
      </c>
      <c r="I93" s="18">
        <f>D93*0.8</f>
        <v>480</v>
      </c>
      <c r="J93" s="36"/>
      <c r="K93" s="2"/>
    </row>
    <row r="94" spans="1:11" ht="35.25" customHeight="1">
      <c r="A94" s="64"/>
      <c r="B94" s="22" t="s">
        <v>53</v>
      </c>
      <c r="C94" s="16" t="s">
        <v>37</v>
      </c>
      <c r="D94" s="47" t="s">
        <v>122</v>
      </c>
      <c r="E94" s="60" t="s">
        <v>122</v>
      </c>
      <c r="F94" s="17">
        <f>D94*0.95</f>
        <v>598.5</v>
      </c>
      <c r="G94" s="17">
        <f>D94*0.9</f>
        <v>567</v>
      </c>
      <c r="H94" s="17">
        <f>D94*0.85</f>
        <v>535.5</v>
      </c>
      <c r="I94" s="18">
        <f>D94*0.8</f>
        <v>504</v>
      </c>
      <c r="J94" s="35"/>
      <c r="K94" s="2"/>
    </row>
  </sheetData>
  <sheetProtection selectLockedCells="1" selectUnlockedCells="1"/>
  <mergeCells count="33">
    <mergeCell ref="A6:A9"/>
    <mergeCell ref="A69:A72"/>
    <mergeCell ref="A73:A74"/>
    <mergeCell ref="A75:A77"/>
    <mergeCell ref="A88:A94"/>
    <mergeCell ref="A14:A17"/>
    <mergeCell ref="A21:A23"/>
    <mergeCell ref="A18:A20"/>
    <mergeCell ref="A30:A32"/>
    <mergeCell ref="A85:A86"/>
    <mergeCell ref="F6:I6"/>
    <mergeCell ref="D6:D9"/>
    <mergeCell ref="C6:C9"/>
    <mergeCell ref="B6:B9"/>
    <mergeCell ref="H3:I3"/>
    <mergeCell ref="B5:I5"/>
    <mergeCell ref="E6:E9"/>
    <mergeCell ref="A44:A46"/>
    <mergeCell ref="A11:A13"/>
    <mergeCell ref="A47:A49"/>
    <mergeCell ref="A54:A56"/>
    <mergeCell ref="A52:A53"/>
    <mergeCell ref="A27:A29"/>
    <mergeCell ref="A79:A84"/>
    <mergeCell ref="A61:A62"/>
    <mergeCell ref="A24:A26"/>
    <mergeCell ref="A50:A51"/>
    <mergeCell ref="A33:A35"/>
    <mergeCell ref="A63:A67"/>
    <mergeCell ref="A59:A60"/>
    <mergeCell ref="A57:A58"/>
    <mergeCell ref="A36:A39"/>
    <mergeCell ref="A40:A43"/>
  </mergeCells>
  <printOptions/>
  <pageMargins left="0.19652777777777777" right="0.19652777777777777" top="0.11805555555555555" bottom="0.11805555555555555" header="0.5118055555555555" footer="0.5118055555555555"/>
  <pageSetup fitToHeight="0" fitToWidth="1" horizontalDpi="300" verticalDpi="300" orientation="portrait" paperSize="9" scale="63" r:id="rId2"/>
  <rowBreaks count="1" manualBreakCount="1">
    <brk id="7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MPZ</dc:creator>
  <cp:keywords/>
  <dc:description/>
  <cp:lastModifiedBy>Personal</cp:lastModifiedBy>
  <cp:lastPrinted>2015-06-18T08:35:03Z</cp:lastPrinted>
  <dcterms:created xsi:type="dcterms:W3CDTF">2015-03-24T12:23:09Z</dcterms:created>
  <dcterms:modified xsi:type="dcterms:W3CDTF">2015-06-18T14:52:09Z</dcterms:modified>
  <cp:category/>
  <cp:version/>
  <cp:contentType/>
  <cp:contentStatus/>
</cp:coreProperties>
</file>