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69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0" i="1" l="1"/>
  <c r="N21" i="1" l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7" i="1"/>
  <c r="N38" i="1"/>
  <c r="N39" i="1"/>
  <c r="N40" i="1"/>
  <c r="N41" i="1"/>
  <c r="N43" i="1"/>
  <c r="N45" i="1"/>
  <c r="N47" i="1"/>
  <c r="N48" i="1"/>
  <c r="N20" i="1"/>
  <c r="N19" i="1"/>
  <c r="N18" i="1"/>
  <c r="L17" i="1" l="1"/>
  <c r="L19" i="1"/>
  <c r="L20" i="1"/>
  <c r="L21" i="1"/>
  <c r="L23" i="1"/>
  <c r="L25" i="1"/>
  <c r="L26" i="1"/>
  <c r="L27" i="1"/>
  <c r="L28" i="1"/>
  <c r="L29" i="1"/>
  <c r="L30" i="1"/>
  <c r="L31" i="1"/>
  <c r="L33" i="1"/>
  <c r="L34" i="1"/>
  <c r="L37" i="1"/>
  <c r="L39" i="1"/>
  <c r="L40" i="1"/>
  <c r="L41" i="1"/>
  <c r="L43" i="1"/>
  <c r="L45" i="1"/>
  <c r="L47" i="1"/>
  <c r="L48" i="1"/>
  <c r="L18" i="1"/>
  <c r="L22" i="1"/>
  <c r="L24" i="1"/>
  <c r="L32" i="1"/>
  <c r="L38" i="1"/>
  <c r="L35" i="1" l="1"/>
  <c r="N35" i="1"/>
  <c r="L36" i="1"/>
  <c r="N36" i="1"/>
  <c r="L42" i="1"/>
  <c r="N42" i="1"/>
  <c r="L44" i="1"/>
  <c r="N44" i="1"/>
  <c r="L46" i="1"/>
  <c r="N46" i="1"/>
  <c r="N7" i="1"/>
</calcChain>
</file>

<file path=xl/sharedStrings.xml><?xml version="1.0" encoding="utf-8"?>
<sst xmlns="http://schemas.openxmlformats.org/spreadsheetml/2006/main" count="123" uniqueCount="64">
  <si>
    <r>
      <t>ТОО «IVIS»</t>
    </r>
    <r>
      <rPr>
        <b/>
        <sz val="12"/>
        <color theme="1"/>
        <rFont val="Times New Roman"/>
        <family val="1"/>
        <charset val="204"/>
      </rPr>
      <t xml:space="preserve"> </t>
    </r>
  </si>
  <si>
    <t>110000, Республика Казахстан, г. Костанай, ул. Мауленова, д.16/2.</t>
  </si>
  <si>
    <t xml:space="preserve">РНН 391700258332, БИН 091240012287, КБе 17,ОКПО 50739213 </t>
  </si>
  <si>
    <t>Филиал ДБ АО Сбербанк в г. Костанае ИИК KZ50914398412BC01424, БИК  SABRKZKA</t>
  </si>
  <si>
    <t>тел/факс: 8(7142) 28 44 55; 28 77 22; e-mail: tim@ivis.kz</t>
  </si>
  <si>
    <t>Наименование</t>
  </si>
  <si>
    <t>Количество в упаковке</t>
  </si>
  <si>
    <t>Цена с учётом НДС 12%</t>
  </si>
  <si>
    <t>Коэфициент теплопроводности</t>
  </si>
  <si>
    <t>URSA GEO ЛАЙТ</t>
  </si>
  <si>
    <r>
      <t>м</t>
    </r>
    <r>
      <rPr>
        <b/>
        <i/>
        <sz val="14"/>
        <color theme="1"/>
        <rFont val="Calibri"/>
        <family val="2"/>
        <charset val="204"/>
        <scheme val="minor"/>
      </rPr>
      <t>2</t>
    </r>
  </si>
  <si>
    <r>
      <t>м</t>
    </r>
    <r>
      <rPr>
        <b/>
        <i/>
        <sz val="14"/>
        <color theme="1"/>
        <rFont val="Calibri"/>
        <family val="2"/>
        <charset val="204"/>
        <scheme val="minor"/>
      </rPr>
      <t>3</t>
    </r>
  </si>
  <si>
    <t>URSA GEO М11</t>
  </si>
  <si>
    <t>2/7000*1200*50</t>
  </si>
  <si>
    <t>2/9000*1200*50</t>
  </si>
  <si>
    <t>2/9000*600*50</t>
  </si>
  <si>
    <t>URSA GEO М11Ф</t>
  </si>
  <si>
    <t>18000*1200*50</t>
  </si>
  <si>
    <t>Горючесть</t>
  </si>
  <si>
    <t>НГ</t>
  </si>
  <si>
    <t>9000*1200*100</t>
  </si>
  <si>
    <t>2/10000*1200*100</t>
  </si>
  <si>
    <t>URSA GEO М15</t>
  </si>
  <si>
    <t>2/8500*1200*50</t>
  </si>
  <si>
    <t>8500*1200*100</t>
  </si>
  <si>
    <t>12500*1200*80</t>
  </si>
  <si>
    <t>URSA GEO Шумозащита</t>
  </si>
  <si>
    <t>4/8000*610*50</t>
  </si>
  <si>
    <t>класс В</t>
  </si>
  <si>
    <t>URSA GEO Скатная крыша</t>
  </si>
  <si>
    <t>3900*1200*150</t>
  </si>
  <si>
    <t>URSA GEO Каркас</t>
  </si>
  <si>
    <t>4000*1200*100</t>
  </si>
  <si>
    <t>3000*1200*200</t>
  </si>
  <si>
    <t>URSA GEO М25Ф</t>
  </si>
  <si>
    <t>9000*1200*50</t>
  </si>
  <si>
    <t>8000*1200*60</t>
  </si>
  <si>
    <t>6000*1200*80</t>
  </si>
  <si>
    <t>4500*1200*100</t>
  </si>
  <si>
    <t>URSA GEO М25</t>
  </si>
  <si>
    <t>Г1</t>
  </si>
  <si>
    <t>URSA GEO П15</t>
  </si>
  <si>
    <t>24/1250*600*50</t>
  </si>
  <si>
    <t>12/1250*600*100</t>
  </si>
  <si>
    <t>URSA GEO П20</t>
  </si>
  <si>
    <t>URSA GEO П30</t>
  </si>
  <si>
    <t>18/1250*600*70</t>
  </si>
  <si>
    <t>20/1250*600*50</t>
  </si>
  <si>
    <t>16/1250*600*60</t>
  </si>
  <si>
    <t>14/1250*600*70</t>
  </si>
  <si>
    <t>12/1250*600*80</t>
  </si>
  <si>
    <t>10/1250*600*100</t>
  </si>
  <si>
    <t>URSA GEO Фасад</t>
  </si>
  <si>
    <t>10/1250*600*50</t>
  </si>
  <si>
    <t>5/1250*600*100</t>
  </si>
  <si>
    <r>
      <t>тг/м</t>
    </r>
    <r>
      <rPr>
        <b/>
        <i/>
        <sz val="12"/>
        <color theme="1"/>
        <rFont val="Calibri"/>
        <family val="2"/>
        <charset val="204"/>
        <scheme val="minor"/>
      </rPr>
      <t>2</t>
    </r>
  </si>
  <si>
    <t>тг/уп</t>
  </si>
  <si>
    <r>
      <t>тг/м</t>
    </r>
    <r>
      <rPr>
        <b/>
        <i/>
        <sz val="12"/>
        <color theme="1"/>
        <rFont val="Calibri"/>
        <family val="2"/>
        <charset val="204"/>
        <scheme val="minor"/>
      </rPr>
      <t>3</t>
    </r>
  </si>
  <si>
    <t>12500*1200*50</t>
  </si>
  <si>
    <t>Количество в уп./Размер</t>
  </si>
  <si>
    <t>шт/мм</t>
  </si>
  <si>
    <t>URSA TERRA 34 PN</t>
  </si>
  <si>
    <t>12/1250*600*50</t>
  </si>
  <si>
    <t>6/1250*600*100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</si>
</sst>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Cambria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Calibri Light"/>
      <family val="2"/>
      <charset val="204"/>
      <scheme val="major"/>
    </font>
    <font>
      <b/>
      <i/>
      <sz val="12"/>
      <color theme="1"/>
      <name val="Calibri"/>
      <family val="2"/>
      <charset val="204"/>
      <scheme val="minor"/>
    </font>
    <font>
      <b/>
      <sz val="13"/>
      <color theme="1"/>
      <name val="Calibri Light"/>
      <family val="2"/>
      <charset val="204"/>
      <scheme val="maj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7</xdr:row>
      <xdr:rowOff>9525</xdr:rowOff>
    </xdr:from>
    <xdr:to>
      <xdr:col>13</xdr:col>
      <xdr:colOff>123825</xdr:colOff>
      <xdr:row>7</xdr:row>
      <xdr:rowOff>9525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447800" y="1400175"/>
          <a:ext cx="54006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180975</xdr:colOff>
      <xdr:row>1</xdr:row>
      <xdr:rowOff>28575</xdr:rowOff>
    </xdr:from>
    <xdr:to>
      <xdr:col>11</xdr:col>
      <xdr:colOff>428625</xdr:colOff>
      <xdr:row>6</xdr:row>
      <xdr:rowOff>75489</xdr:rowOff>
    </xdr:to>
    <xdr:pic>
      <xdr:nvPicPr>
        <xdr:cNvPr id="3" name="Рисунок 2" descr="logo ivis 2 копия копия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219075"/>
          <a:ext cx="2800350" cy="1018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0"/>
  <sheetViews>
    <sheetView tabSelected="1" topLeftCell="A13" workbookViewId="0">
      <selection activeCell="P54" sqref="P54"/>
    </sheetView>
  </sheetViews>
  <sheetFormatPr defaultRowHeight="15" x14ac:dyDescent="0.25"/>
  <cols>
    <col min="2" max="2" width="15.140625" customWidth="1"/>
    <col min="4" max="4" width="9.85546875" customWidth="1"/>
    <col min="6" max="6" width="4.42578125" customWidth="1"/>
    <col min="8" max="8" width="0.42578125" customWidth="1"/>
    <col min="9" max="9" width="6.42578125" customWidth="1"/>
    <col min="10" max="10" width="2.42578125" hidden="1" customWidth="1"/>
    <col min="11" max="11" width="8.7109375" customWidth="1"/>
    <col min="13" max="13" width="10.140625" bestFit="1" customWidth="1"/>
    <col min="14" max="14" width="9.140625" customWidth="1"/>
    <col min="15" max="15" width="1.85546875" customWidth="1"/>
  </cols>
  <sheetData>
    <row r="4" spans="1:15" ht="15.75" x14ac:dyDescent="0.25">
      <c r="H4" s="1"/>
    </row>
    <row r="5" spans="1:15" ht="15.75" x14ac:dyDescent="0.25">
      <c r="H5" s="2"/>
    </row>
    <row r="7" spans="1:15" ht="18" x14ac:dyDescent="0.25">
      <c r="C7" s="4"/>
      <c r="D7" s="4"/>
      <c r="E7" s="4"/>
      <c r="F7" s="4"/>
      <c r="G7" s="3" t="s">
        <v>0</v>
      </c>
      <c r="H7" s="4"/>
      <c r="I7" s="4"/>
      <c r="J7" s="4"/>
      <c r="K7" s="4"/>
      <c r="L7" s="4"/>
      <c r="M7" s="4"/>
      <c r="N7" s="4">
        <f ca="1">A:O/I16:J48</f>
        <v>0</v>
      </c>
    </row>
    <row r="8" spans="1:15" ht="15.75" x14ac:dyDescent="0.25">
      <c r="C8" s="4"/>
      <c r="D8" s="4"/>
      <c r="E8" s="4"/>
      <c r="F8" s="4"/>
      <c r="G8" s="5" t="s">
        <v>1</v>
      </c>
      <c r="H8" s="4"/>
      <c r="I8" s="4"/>
      <c r="J8" s="4"/>
      <c r="K8" s="4"/>
      <c r="L8" s="4"/>
      <c r="M8" s="4"/>
      <c r="N8" s="4"/>
    </row>
    <row r="9" spans="1:15" ht="15.75" x14ac:dyDescent="0.25">
      <c r="C9" s="4"/>
      <c r="D9" s="4"/>
      <c r="E9" s="4"/>
      <c r="F9" s="4"/>
      <c r="G9" s="5" t="s">
        <v>2</v>
      </c>
      <c r="H9" s="4"/>
      <c r="I9" s="4"/>
      <c r="J9" s="4"/>
      <c r="K9" s="4"/>
      <c r="L9" s="4"/>
      <c r="M9" s="4"/>
      <c r="N9" s="4"/>
    </row>
    <row r="10" spans="1:15" ht="15.75" x14ac:dyDescent="0.25">
      <c r="C10" s="4"/>
      <c r="D10" s="4"/>
      <c r="E10" s="4"/>
      <c r="F10" s="4"/>
      <c r="G10" s="5" t="s">
        <v>3</v>
      </c>
      <c r="H10" s="4"/>
      <c r="I10" s="4"/>
      <c r="J10" s="4"/>
      <c r="K10" s="4"/>
      <c r="L10" s="4"/>
      <c r="M10" s="4"/>
      <c r="N10" s="4"/>
    </row>
    <row r="11" spans="1:15" ht="12.75" customHeight="1" x14ac:dyDescent="0.25">
      <c r="C11" s="4"/>
      <c r="D11" s="4"/>
      <c r="E11" s="4"/>
      <c r="F11" s="4"/>
      <c r="G11" s="5" t="s">
        <v>4</v>
      </c>
      <c r="H11" s="4"/>
      <c r="I11" s="4"/>
      <c r="J11" s="4"/>
      <c r="K11" s="4"/>
      <c r="L11" s="4"/>
      <c r="M11" s="4"/>
      <c r="N11" s="4"/>
    </row>
    <row r="12" spans="1:15" ht="6.75" hidden="1" customHeight="1" x14ac:dyDescent="0.25"/>
    <row r="13" spans="1:15" ht="15" customHeight="1" x14ac:dyDescent="0.25">
      <c r="A13" s="26" t="s">
        <v>5</v>
      </c>
      <c r="B13" s="27"/>
      <c r="C13" s="21" t="s">
        <v>59</v>
      </c>
      <c r="D13" s="22"/>
      <c r="E13" s="34" t="s">
        <v>8</v>
      </c>
      <c r="F13" s="35"/>
      <c r="G13" s="21" t="s">
        <v>6</v>
      </c>
      <c r="H13" s="22"/>
      <c r="I13" s="22"/>
      <c r="J13" s="22"/>
      <c r="K13" s="40" t="s">
        <v>18</v>
      </c>
      <c r="L13" s="23" t="s">
        <v>7</v>
      </c>
      <c r="M13" s="22"/>
      <c r="N13" s="22"/>
      <c r="O13" s="22"/>
    </row>
    <row r="14" spans="1:15" ht="26.25" customHeight="1" x14ac:dyDescent="0.25">
      <c r="A14" s="27"/>
      <c r="B14" s="27"/>
      <c r="C14" s="22"/>
      <c r="D14" s="22"/>
      <c r="E14" s="36"/>
      <c r="F14" s="37"/>
      <c r="G14" s="22"/>
      <c r="H14" s="22"/>
      <c r="I14" s="22"/>
      <c r="J14" s="22"/>
      <c r="K14" s="40"/>
      <c r="L14" s="24"/>
      <c r="M14" s="22"/>
      <c r="N14" s="22"/>
      <c r="O14" s="22"/>
    </row>
    <row r="15" spans="1:15" ht="24.75" customHeight="1" x14ac:dyDescent="0.25">
      <c r="A15" s="28"/>
      <c r="B15" s="29"/>
      <c r="C15" s="30" t="s">
        <v>60</v>
      </c>
      <c r="D15" s="31"/>
      <c r="E15" s="38"/>
      <c r="F15" s="39"/>
      <c r="G15" s="32" t="s">
        <v>10</v>
      </c>
      <c r="H15" s="33"/>
      <c r="I15" s="32" t="s">
        <v>11</v>
      </c>
      <c r="J15" s="33"/>
      <c r="K15" s="40"/>
      <c r="L15" s="7" t="s">
        <v>55</v>
      </c>
      <c r="M15" s="7" t="s">
        <v>56</v>
      </c>
      <c r="N15" s="25" t="s">
        <v>57</v>
      </c>
      <c r="O15" s="25"/>
    </row>
    <row r="16" spans="1:15" ht="15.75" x14ac:dyDescent="0.25">
      <c r="A16" s="11" t="s">
        <v>9</v>
      </c>
      <c r="B16" s="12"/>
      <c r="C16" s="13" t="s">
        <v>13</v>
      </c>
      <c r="D16" s="14"/>
      <c r="E16" s="15">
        <v>4.3999999999999997E-2</v>
      </c>
      <c r="F16" s="16"/>
      <c r="G16" s="19">
        <v>16.8</v>
      </c>
      <c r="H16" s="20"/>
      <c r="I16" s="19">
        <v>0.84</v>
      </c>
      <c r="J16" s="20"/>
      <c r="K16" s="6" t="s">
        <v>19</v>
      </c>
      <c r="L16" s="9">
        <v>167</v>
      </c>
      <c r="M16" s="9">
        <v>2800</v>
      </c>
      <c r="N16" s="10">
        <v>3333.33</v>
      </c>
      <c r="O16" s="10"/>
    </row>
    <row r="17" spans="1:15" ht="15.75" x14ac:dyDescent="0.25">
      <c r="A17" s="11" t="s">
        <v>12</v>
      </c>
      <c r="B17" s="12"/>
      <c r="C17" s="13" t="s">
        <v>14</v>
      </c>
      <c r="D17" s="14"/>
      <c r="E17" s="15">
        <v>0.04</v>
      </c>
      <c r="F17" s="16"/>
      <c r="G17" s="19">
        <v>21.6</v>
      </c>
      <c r="H17" s="20"/>
      <c r="I17" s="19">
        <v>1.08</v>
      </c>
      <c r="J17" s="20"/>
      <c r="K17" s="6" t="s">
        <v>19</v>
      </c>
      <c r="L17" s="9">
        <f t="shared" ref="L17:L48" si="0">M17/G17</f>
        <v>206.94444444444443</v>
      </c>
      <c r="M17" s="9">
        <v>4470</v>
      </c>
      <c r="N17" s="10">
        <v>4138.8900000000003</v>
      </c>
      <c r="O17" s="10"/>
    </row>
    <row r="18" spans="1:15" ht="15.75" x14ac:dyDescent="0.25">
      <c r="A18" s="11" t="s">
        <v>12</v>
      </c>
      <c r="B18" s="12"/>
      <c r="C18" s="13" t="s">
        <v>15</v>
      </c>
      <c r="D18" s="14"/>
      <c r="E18" s="15">
        <v>0.04</v>
      </c>
      <c r="F18" s="16"/>
      <c r="G18" s="19">
        <v>10.8</v>
      </c>
      <c r="H18" s="20"/>
      <c r="I18" s="19">
        <v>0.54</v>
      </c>
      <c r="J18" s="20"/>
      <c r="K18" s="6" t="s">
        <v>19</v>
      </c>
      <c r="L18" s="9">
        <f t="shared" si="0"/>
        <v>187.96296296296296</v>
      </c>
      <c r="M18" s="9">
        <v>2030</v>
      </c>
      <c r="N18" s="10">
        <f>M18/I18</f>
        <v>3759.2592592592591</v>
      </c>
      <c r="O18" s="10"/>
    </row>
    <row r="19" spans="1:15" ht="15.75" x14ac:dyDescent="0.25">
      <c r="A19" s="11" t="s">
        <v>12</v>
      </c>
      <c r="B19" s="12"/>
      <c r="C19" s="13" t="s">
        <v>21</v>
      </c>
      <c r="D19" s="14"/>
      <c r="E19" s="15">
        <v>0.04</v>
      </c>
      <c r="F19" s="16"/>
      <c r="G19" s="19">
        <v>24</v>
      </c>
      <c r="H19" s="20"/>
      <c r="I19" s="19">
        <v>1.2</v>
      </c>
      <c r="J19" s="20"/>
      <c r="K19" s="6" t="s">
        <v>19</v>
      </c>
      <c r="L19" s="9">
        <f t="shared" si="0"/>
        <v>202.5</v>
      </c>
      <c r="M19" s="9">
        <v>4860</v>
      </c>
      <c r="N19" s="10">
        <f>M19/I19</f>
        <v>4050</v>
      </c>
      <c r="O19" s="10"/>
    </row>
    <row r="20" spans="1:15" ht="15.75" x14ac:dyDescent="0.25">
      <c r="A20" s="11" t="s">
        <v>16</v>
      </c>
      <c r="B20" s="12"/>
      <c r="C20" s="13" t="s">
        <v>58</v>
      </c>
      <c r="D20" s="14"/>
      <c r="E20" s="15">
        <v>0.04</v>
      </c>
      <c r="F20" s="16"/>
      <c r="G20" s="19">
        <v>15</v>
      </c>
      <c r="H20" s="20"/>
      <c r="I20" s="8">
        <v>0.75</v>
      </c>
      <c r="K20" s="6" t="s">
        <v>40</v>
      </c>
      <c r="L20" s="9">
        <f t="shared" si="0"/>
        <v>460.66666666666669</v>
      </c>
      <c r="M20" s="9">
        <v>6910</v>
      </c>
      <c r="N20" s="10">
        <f>M20/I20</f>
        <v>9213.3333333333339</v>
      </c>
      <c r="O20" s="10"/>
    </row>
    <row r="21" spans="1:15" ht="15.75" x14ac:dyDescent="0.25">
      <c r="A21" s="11" t="s">
        <v>16</v>
      </c>
      <c r="B21" s="12"/>
      <c r="C21" s="13" t="s">
        <v>17</v>
      </c>
      <c r="D21" s="14"/>
      <c r="E21" s="15">
        <v>0.04</v>
      </c>
      <c r="F21" s="16"/>
      <c r="G21" s="19">
        <v>21.6</v>
      </c>
      <c r="H21" s="20"/>
      <c r="I21" s="19">
        <v>1.08</v>
      </c>
      <c r="J21" s="20"/>
      <c r="K21" s="6" t="s">
        <v>40</v>
      </c>
      <c r="L21" s="9">
        <f t="shared" si="0"/>
        <v>453.2407407407407</v>
      </c>
      <c r="M21" s="9">
        <v>9790</v>
      </c>
      <c r="N21" s="10">
        <f t="shared" ref="N21:N48" si="1">M21/I21</f>
        <v>9064.8148148148139</v>
      </c>
      <c r="O21" s="10"/>
    </row>
    <row r="22" spans="1:15" ht="15.75" x14ac:dyDescent="0.25">
      <c r="A22" s="11" t="s">
        <v>16</v>
      </c>
      <c r="B22" s="12"/>
      <c r="C22" s="13" t="s">
        <v>20</v>
      </c>
      <c r="D22" s="14"/>
      <c r="E22" s="15">
        <v>0.04</v>
      </c>
      <c r="F22" s="16"/>
      <c r="G22" s="19">
        <v>10.8</v>
      </c>
      <c r="H22" s="20"/>
      <c r="I22" s="19">
        <v>1.08</v>
      </c>
      <c r="J22" s="20"/>
      <c r="K22" s="6" t="s">
        <v>40</v>
      </c>
      <c r="L22" s="9">
        <f t="shared" si="0"/>
        <v>753.7037037037037</v>
      </c>
      <c r="M22" s="9">
        <v>8140</v>
      </c>
      <c r="N22" s="10">
        <f t="shared" si="1"/>
        <v>7537.0370370370365</v>
      </c>
      <c r="O22" s="10"/>
    </row>
    <row r="23" spans="1:15" ht="15.75" x14ac:dyDescent="0.25">
      <c r="A23" s="11" t="s">
        <v>22</v>
      </c>
      <c r="B23" s="12"/>
      <c r="C23" s="13" t="s">
        <v>23</v>
      </c>
      <c r="D23" s="14"/>
      <c r="E23" s="15">
        <v>3.6999999999999998E-2</v>
      </c>
      <c r="F23" s="16"/>
      <c r="G23" s="19">
        <v>20.399999999999999</v>
      </c>
      <c r="H23" s="20"/>
      <c r="I23" s="19">
        <v>1.02</v>
      </c>
      <c r="J23" s="20"/>
      <c r="K23" s="6" t="s">
        <v>19</v>
      </c>
      <c r="L23" s="9">
        <f t="shared" si="0"/>
        <v>232.35294117647061</v>
      </c>
      <c r="M23" s="9">
        <v>4740</v>
      </c>
      <c r="N23" s="10">
        <f t="shared" si="1"/>
        <v>4647.0588235294117</v>
      </c>
      <c r="O23" s="10"/>
    </row>
    <row r="24" spans="1:15" ht="15.75" x14ac:dyDescent="0.25">
      <c r="A24" s="11" t="s">
        <v>22</v>
      </c>
      <c r="B24" s="12"/>
      <c r="C24" s="13" t="s">
        <v>24</v>
      </c>
      <c r="D24" s="14"/>
      <c r="E24" s="15">
        <v>3.6999999999999998E-2</v>
      </c>
      <c r="F24" s="16"/>
      <c r="G24" s="19">
        <v>10.199999999999999</v>
      </c>
      <c r="H24" s="20"/>
      <c r="I24" s="19">
        <v>1.02</v>
      </c>
      <c r="J24" s="20"/>
      <c r="K24" s="6" t="s">
        <v>19</v>
      </c>
      <c r="L24" s="9">
        <f t="shared" si="0"/>
        <v>464.70588235294122</v>
      </c>
      <c r="M24" s="9">
        <v>4740</v>
      </c>
      <c r="N24" s="10">
        <f t="shared" si="1"/>
        <v>4647.0588235294117</v>
      </c>
      <c r="O24" s="10"/>
    </row>
    <row r="25" spans="1:15" ht="15.75" x14ac:dyDescent="0.25">
      <c r="A25" s="11" t="s">
        <v>22</v>
      </c>
      <c r="B25" s="12"/>
      <c r="C25" s="13" t="s">
        <v>25</v>
      </c>
      <c r="D25" s="14"/>
      <c r="E25" s="15">
        <v>3.6999999999999998E-2</v>
      </c>
      <c r="F25" s="16"/>
      <c r="G25" s="19">
        <v>15</v>
      </c>
      <c r="H25" s="20"/>
      <c r="I25" s="19">
        <v>1.2</v>
      </c>
      <c r="J25" s="20"/>
      <c r="K25" s="6" t="s">
        <v>19</v>
      </c>
      <c r="L25" s="9">
        <f t="shared" si="0"/>
        <v>382.66666666666669</v>
      </c>
      <c r="M25" s="9">
        <v>5740</v>
      </c>
      <c r="N25" s="10">
        <f t="shared" si="1"/>
        <v>4783.3333333333339</v>
      </c>
      <c r="O25" s="10"/>
    </row>
    <row r="26" spans="1:15" ht="15.75" x14ac:dyDescent="0.25">
      <c r="A26" s="11" t="s">
        <v>26</v>
      </c>
      <c r="B26" s="12"/>
      <c r="C26" s="13" t="s">
        <v>27</v>
      </c>
      <c r="D26" s="14"/>
      <c r="E26" s="15" t="s">
        <v>28</v>
      </c>
      <c r="F26" s="16"/>
      <c r="G26" s="17">
        <v>17.079999999999998</v>
      </c>
      <c r="H26" s="18"/>
      <c r="I26" s="19">
        <v>0.85399999999999998</v>
      </c>
      <c r="J26" s="20"/>
      <c r="K26" s="6" t="s">
        <v>19</v>
      </c>
      <c r="L26" s="9">
        <f t="shared" si="0"/>
        <v>233.02107728337239</v>
      </c>
      <c r="M26" s="9">
        <v>3980</v>
      </c>
      <c r="N26" s="10">
        <f t="shared" si="1"/>
        <v>4660.4215456674474</v>
      </c>
      <c r="O26" s="10"/>
    </row>
    <row r="27" spans="1:15" ht="15.75" x14ac:dyDescent="0.25">
      <c r="A27" s="11" t="s">
        <v>29</v>
      </c>
      <c r="B27" s="12"/>
      <c r="C27" s="13" t="s">
        <v>30</v>
      </c>
      <c r="D27" s="14"/>
      <c r="E27" s="15">
        <v>3.5000000000000003E-2</v>
      </c>
      <c r="F27" s="16"/>
      <c r="G27" s="17">
        <v>4.68</v>
      </c>
      <c r="H27" s="18"/>
      <c r="I27" s="19">
        <v>0.70199999999999996</v>
      </c>
      <c r="J27" s="20"/>
      <c r="K27" s="6" t="s">
        <v>19</v>
      </c>
      <c r="L27" s="9">
        <f t="shared" si="0"/>
        <v>1104.7008547008547</v>
      </c>
      <c r="M27" s="9">
        <v>5170</v>
      </c>
      <c r="N27" s="10">
        <f t="shared" si="1"/>
        <v>7364.6723646723649</v>
      </c>
      <c r="O27" s="10"/>
    </row>
    <row r="28" spans="1:15" ht="15.75" x14ac:dyDescent="0.25">
      <c r="A28" s="11" t="s">
        <v>31</v>
      </c>
      <c r="B28" s="12"/>
      <c r="C28" s="13" t="s">
        <v>32</v>
      </c>
      <c r="D28" s="14"/>
      <c r="E28" s="15">
        <v>3.5000000000000003E-2</v>
      </c>
      <c r="F28" s="16"/>
      <c r="G28" s="17">
        <v>4.8</v>
      </c>
      <c r="H28" s="18"/>
      <c r="I28" s="19">
        <v>0.48</v>
      </c>
      <c r="J28" s="20"/>
      <c r="K28" s="6" t="s">
        <v>19</v>
      </c>
      <c r="L28" s="9">
        <f t="shared" si="0"/>
        <v>822.91666666666674</v>
      </c>
      <c r="M28" s="9">
        <v>3950</v>
      </c>
      <c r="N28" s="10">
        <f t="shared" si="1"/>
        <v>8229.1666666666679</v>
      </c>
      <c r="O28" s="10"/>
    </row>
    <row r="29" spans="1:15" ht="15.75" x14ac:dyDescent="0.25">
      <c r="A29" s="11" t="s">
        <v>31</v>
      </c>
      <c r="B29" s="12"/>
      <c r="C29" s="13" t="s">
        <v>30</v>
      </c>
      <c r="D29" s="14"/>
      <c r="E29" s="15">
        <v>3.5000000000000003E-2</v>
      </c>
      <c r="F29" s="16"/>
      <c r="G29" s="17">
        <v>4.68</v>
      </c>
      <c r="H29" s="18"/>
      <c r="I29" s="19">
        <v>0.70199999999999996</v>
      </c>
      <c r="J29" s="20"/>
      <c r="K29" s="6" t="s">
        <v>19</v>
      </c>
      <c r="L29" s="9">
        <f t="shared" si="0"/>
        <v>1104.7008547008547</v>
      </c>
      <c r="M29" s="9">
        <v>5170</v>
      </c>
      <c r="N29" s="10">
        <f t="shared" si="1"/>
        <v>7364.6723646723649</v>
      </c>
      <c r="O29" s="10"/>
    </row>
    <row r="30" spans="1:15" ht="15.75" x14ac:dyDescent="0.25">
      <c r="A30" s="11" t="s">
        <v>31</v>
      </c>
      <c r="B30" s="12"/>
      <c r="C30" s="13" t="s">
        <v>33</v>
      </c>
      <c r="D30" s="14"/>
      <c r="E30" s="15">
        <v>3.5000000000000003E-2</v>
      </c>
      <c r="F30" s="16"/>
      <c r="G30" s="17">
        <v>3.6</v>
      </c>
      <c r="H30" s="18"/>
      <c r="I30" s="19">
        <v>0.72</v>
      </c>
      <c r="J30" s="20"/>
      <c r="K30" s="6" t="s">
        <v>19</v>
      </c>
      <c r="L30" s="9">
        <f t="shared" si="0"/>
        <v>1466.6666666666667</v>
      </c>
      <c r="M30" s="9">
        <v>5280</v>
      </c>
      <c r="N30" s="10">
        <f t="shared" si="1"/>
        <v>7333.3333333333339</v>
      </c>
      <c r="O30" s="10"/>
    </row>
    <row r="31" spans="1:15" ht="15.75" x14ac:dyDescent="0.25">
      <c r="A31" s="11" t="s">
        <v>39</v>
      </c>
      <c r="B31" s="12"/>
      <c r="C31" s="13" t="s">
        <v>35</v>
      </c>
      <c r="D31" s="14"/>
      <c r="E31" s="15">
        <v>3.4000000000000002E-2</v>
      </c>
      <c r="F31" s="16"/>
      <c r="G31" s="17">
        <v>10.8</v>
      </c>
      <c r="H31" s="18"/>
      <c r="I31" s="19">
        <v>0.54</v>
      </c>
      <c r="J31" s="20"/>
      <c r="K31" s="6" t="s">
        <v>19</v>
      </c>
      <c r="L31" s="9">
        <f t="shared" si="0"/>
        <v>358.33333333333331</v>
      </c>
      <c r="M31" s="9">
        <v>3870</v>
      </c>
      <c r="N31" s="10">
        <f t="shared" si="1"/>
        <v>7166.6666666666661</v>
      </c>
      <c r="O31" s="10"/>
    </row>
    <row r="32" spans="1:15" ht="15.75" x14ac:dyDescent="0.25">
      <c r="A32" s="11" t="s">
        <v>39</v>
      </c>
      <c r="B32" s="12"/>
      <c r="C32" s="13" t="s">
        <v>36</v>
      </c>
      <c r="D32" s="14"/>
      <c r="E32" s="15">
        <v>3.4000000000000002E-2</v>
      </c>
      <c r="F32" s="16"/>
      <c r="G32" s="17">
        <v>9.6</v>
      </c>
      <c r="H32" s="18"/>
      <c r="I32" s="19">
        <v>0.57599999999999996</v>
      </c>
      <c r="J32" s="20"/>
      <c r="K32" s="6" t="s">
        <v>19</v>
      </c>
      <c r="L32" s="9">
        <f t="shared" si="0"/>
        <v>422.91666666666669</v>
      </c>
      <c r="M32" s="9">
        <v>4060</v>
      </c>
      <c r="N32" s="10">
        <f t="shared" si="1"/>
        <v>7048.6111111111113</v>
      </c>
      <c r="O32" s="10"/>
    </row>
    <row r="33" spans="1:15" ht="15.75" x14ac:dyDescent="0.25">
      <c r="A33" s="11" t="s">
        <v>39</v>
      </c>
      <c r="B33" s="12"/>
      <c r="C33" s="13" t="s">
        <v>37</v>
      </c>
      <c r="D33" s="14"/>
      <c r="E33" s="15">
        <v>3.4000000000000002E-2</v>
      </c>
      <c r="F33" s="16"/>
      <c r="G33" s="17">
        <v>7.2</v>
      </c>
      <c r="H33" s="18"/>
      <c r="I33" s="19">
        <v>0.57599999999999996</v>
      </c>
      <c r="J33" s="20"/>
      <c r="K33" s="6" t="s">
        <v>19</v>
      </c>
      <c r="L33" s="9">
        <f t="shared" si="0"/>
        <v>563.88888888888891</v>
      </c>
      <c r="M33" s="9">
        <v>4060</v>
      </c>
      <c r="N33" s="10">
        <f t="shared" si="1"/>
        <v>7048.6111111111113</v>
      </c>
      <c r="O33" s="10"/>
    </row>
    <row r="34" spans="1:15" ht="15.75" x14ac:dyDescent="0.25">
      <c r="A34" s="11" t="s">
        <v>39</v>
      </c>
      <c r="B34" s="12"/>
      <c r="C34" s="13" t="s">
        <v>38</v>
      </c>
      <c r="D34" s="14"/>
      <c r="E34" s="15">
        <v>3.4000000000000002E-2</v>
      </c>
      <c r="F34" s="16"/>
      <c r="G34" s="17">
        <v>5.4</v>
      </c>
      <c r="H34" s="18"/>
      <c r="I34" s="19">
        <v>0.54</v>
      </c>
      <c r="J34" s="20"/>
      <c r="K34" s="6" t="s">
        <v>19</v>
      </c>
      <c r="L34" s="9">
        <f t="shared" si="0"/>
        <v>716.66666666666663</v>
      </c>
      <c r="M34" s="9">
        <v>3870</v>
      </c>
      <c r="N34" s="10">
        <f t="shared" si="1"/>
        <v>7166.6666666666661</v>
      </c>
      <c r="O34" s="10"/>
    </row>
    <row r="35" spans="1:15" ht="15.75" x14ac:dyDescent="0.25">
      <c r="A35" s="11" t="s">
        <v>34</v>
      </c>
      <c r="B35" s="12"/>
      <c r="C35" s="13" t="s">
        <v>35</v>
      </c>
      <c r="D35" s="14"/>
      <c r="E35" s="15">
        <v>3.4000000000000002E-2</v>
      </c>
      <c r="F35" s="16"/>
      <c r="G35" s="17">
        <v>10.8</v>
      </c>
      <c r="H35" s="18"/>
      <c r="I35" s="19">
        <v>0.54</v>
      </c>
      <c r="J35" s="20"/>
      <c r="K35" s="6" t="s">
        <v>40</v>
      </c>
      <c r="L35" s="9">
        <f t="shared" si="0"/>
        <v>639.81481481481478</v>
      </c>
      <c r="M35" s="9">
        <v>6910</v>
      </c>
      <c r="N35" s="10">
        <f t="shared" si="1"/>
        <v>12796.296296296296</v>
      </c>
      <c r="O35" s="10"/>
    </row>
    <row r="36" spans="1:15" ht="15.75" x14ac:dyDescent="0.25">
      <c r="A36" s="11" t="s">
        <v>34</v>
      </c>
      <c r="B36" s="12"/>
      <c r="C36" s="13" t="s">
        <v>38</v>
      </c>
      <c r="D36" s="14"/>
      <c r="E36" s="15">
        <v>3.4000000000000002E-2</v>
      </c>
      <c r="F36" s="16"/>
      <c r="G36" s="17">
        <v>5.4</v>
      </c>
      <c r="H36" s="18"/>
      <c r="I36" s="19">
        <v>0.54</v>
      </c>
      <c r="J36" s="20"/>
      <c r="K36" s="6" t="s">
        <v>40</v>
      </c>
      <c r="L36" s="9">
        <f t="shared" si="0"/>
        <v>1142.5925925925926</v>
      </c>
      <c r="M36" s="9">
        <v>6170</v>
      </c>
      <c r="N36" s="10">
        <f t="shared" si="1"/>
        <v>11425.925925925925</v>
      </c>
      <c r="O36" s="10"/>
    </row>
    <row r="37" spans="1:15" ht="15.75" x14ac:dyDescent="0.25">
      <c r="A37" s="11" t="s">
        <v>41</v>
      </c>
      <c r="B37" s="12"/>
      <c r="C37" s="13" t="s">
        <v>42</v>
      </c>
      <c r="D37" s="14"/>
      <c r="E37" s="15">
        <v>3.6999999999999998E-2</v>
      </c>
      <c r="F37" s="16"/>
      <c r="G37" s="17">
        <v>15.25</v>
      </c>
      <c r="H37" s="18"/>
      <c r="I37" s="19">
        <v>0.76249999999999996</v>
      </c>
      <c r="J37" s="20"/>
      <c r="K37" s="6" t="s">
        <v>19</v>
      </c>
      <c r="L37" s="9">
        <f t="shared" si="0"/>
        <v>259.01639344262293</v>
      </c>
      <c r="M37" s="9">
        <v>3950</v>
      </c>
      <c r="N37" s="10">
        <f t="shared" si="1"/>
        <v>5180.3278688524597</v>
      </c>
      <c r="O37" s="10"/>
    </row>
    <row r="38" spans="1:15" ht="15.75" x14ac:dyDescent="0.25">
      <c r="A38" s="11" t="s">
        <v>41</v>
      </c>
      <c r="B38" s="12"/>
      <c r="C38" s="13" t="s">
        <v>43</v>
      </c>
      <c r="D38" s="14"/>
      <c r="E38" s="15">
        <v>3.6999999999999998E-2</v>
      </c>
      <c r="F38" s="16"/>
      <c r="G38" s="17">
        <v>9</v>
      </c>
      <c r="H38" s="18"/>
      <c r="I38" s="19">
        <v>0.9</v>
      </c>
      <c r="J38" s="20"/>
      <c r="K38" s="6" t="s">
        <v>19</v>
      </c>
      <c r="L38" s="9">
        <f t="shared" si="0"/>
        <v>438.88888888888891</v>
      </c>
      <c r="M38" s="9">
        <v>3950</v>
      </c>
      <c r="N38" s="10">
        <f t="shared" si="1"/>
        <v>4388.8888888888887</v>
      </c>
      <c r="O38" s="10"/>
    </row>
    <row r="39" spans="1:15" ht="15.75" x14ac:dyDescent="0.25">
      <c r="A39" s="11" t="s">
        <v>44</v>
      </c>
      <c r="B39" s="12"/>
      <c r="C39" s="13" t="s">
        <v>42</v>
      </c>
      <c r="D39" s="14"/>
      <c r="E39" s="15">
        <v>3.4000000000000002E-2</v>
      </c>
      <c r="F39" s="16"/>
      <c r="G39" s="17">
        <v>18</v>
      </c>
      <c r="H39" s="18"/>
      <c r="I39" s="19">
        <v>0.9</v>
      </c>
      <c r="J39" s="20"/>
      <c r="K39" s="6" t="s">
        <v>19</v>
      </c>
      <c r="L39" s="9">
        <f t="shared" si="0"/>
        <v>349.44444444444446</v>
      </c>
      <c r="M39" s="9">
        <v>6290</v>
      </c>
      <c r="N39" s="10">
        <f t="shared" si="1"/>
        <v>6988.8888888888887</v>
      </c>
      <c r="O39" s="10"/>
    </row>
    <row r="40" spans="1:15" ht="15.75" x14ac:dyDescent="0.25">
      <c r="A40" s="11" t="s">
        <v>44</v>
      </c>
      <c r="B40" s="12"/>
      <c r="C40" s="13" t="s">
        <v>46</v>
      </c>
      <c r="D40" s="14"/>
      <c r="E40" s="15">
        <v>3.4000000000000002E-2</v>
      </c>
      <c r="F40" s="16"/>
      <c r="G40" s="17">
        <v>13.5</v>
      </c>
      <c r="H40" s="18"/>
      <c r="I40" s="19">
        <v>0.94499999999999995</v>
      </c>
      <c r="J40" s="20"/>
      <c r="K40" s="6" t="s">
        <v>19</v>
      </c>
      <c r="L40" s="9">
        <f t="shared" si="0"/>
        <v>525.18518518518522</v>
      </c>
      <c r="M40" s="9">
        <v>7090</v>
      </c>
      <c r="N40" s="10">
        <f t="shared" si="1"/>
        <v>7502.6455026455033</v>
      </c>
      <c r="O40" s="10"/>
    </row>
    <row r="41" spans="1:15" ht="15.75" x14ac:dyDescent="0.25">
      <c r="A41" s="11" t="s">
        <v>44</v>
      </c>
      <c r="B41" s="12"/>
      <c r="C41" s="13" t="s">
        <v>43</v>
      </c>
      <c r="D41" s="14"/>
      <c r="E41" s="15">
        <v>3.4000000000000002E-2</v>
      </c>
      <c r="F41" s="16"/>
      <c r="G41" s="17">
        <v>9</v>
      </c>
      <c r="H41" s="18"/>
      <c r="I41" s="19">
        <v>0.9</v>
      </c>
      <c r="J41" s="20"/>
      <c r="K41" s="6" t="s">
        <v>19</v>
      </c>
      <c r="L41" s="9">
        <f t="shared" si="0"/>
        <v>698.88888888888891</v>
      </c>
      <c r="M41" s="9">
        <v>6290</v>
      </c>
      <c r="N41" s="10">
        <f t="shared" si="1"/>
        <v>6988.8888888888887</v>
      </c>
      <c r="O41" s="10"/>
    </row>
    <row r="42" spans="1:15" ht="15.75" x14ac:dyDescent="0.25">
      <c r="A42" s="11" t="s">
        <v>45</v>
      </c>
      <c r="B42" s="12"/>
      <c r="C42" s="13" t="s">
        <v>47</v>
      </c>
      <c r="D42" s="14"/>
      <c r="E42" s="15">
        <v>3.2000000000000001E-2</v>
      </c>
      <c r="F42" s="16"/>
      <c r="G42" s="17">
        <v>15</v>
      </c>
      <c r="H42" s="18"/>
      <c r="I42" s="19">
        <v>0.75</v>
      </c>
      <c r="J42" s="20"/>
      <c r="K42" s="6" t="s">
        <v>19</v>
      </c>
      <c r="L42" s="9">
        <f t="shared" si="0"/>
        <v>482</v>
      </c>
      <c r="M42" s="9">
        <v>7230</v>
      </c>
      <c r="N42" s="10">
        <f t="shared" si="1"/>
        <v>9640</v>
      </c>
      <c r="O42" s="10"/>
    </row>
    <row r="43" spans="1:15" ht="15.75" x14ac:dyDescent="0.25">
      <c r="A43" s="11" t="s">
        <v>45</v>
      </c>
      <c r="B43" s="12"/>
      <c r="C43" s="13" t="s">
        <v>48</v>
      </c>
      <c r="D43" s="14"/>
      <c r="E43" s="15">
        <v>3.2000000000000001E-2</v>
      </c>
      <c r="F43" s="16"/>
      <c r="G43" s="17">
        <v>12</v>
      </c>
      <c r="H43" s="18"/>
      <c r="I43" s="19">
        <v>0.72</v>
      </c>
      <c r="J43" s="20"/>
      <c r="K43" s="6" t="s">
        <v>19</v>
      </c>
      <c r="L43" s="9">
        <f t="shared" si="0"/>
        <v>585.83333333333337</v>
      </c>
      <c r="M43" s="9">
        <v>7030</v>
      </c>
      <c r="N43" s="10">
        <f t="shared" si="1"/>
        <v>9763.8888888888887</v>
      </c>
      <c r="O43" s="10"/>
    </row>
    <row r="44" spans="1:15" ht="15.75" x14ac:dyDescent="0.25">
      <c r="A44" s="11" t="s">
        <v>45</v>
      </c>
      <c r="B44" s="12"/>
      <c r="C44" s="13" t="s">
        <v>49</v>
      </c>
      <c r="D44" s="14"/>
      <c r="E44" s="15">
        <v>3.2000000000000001E-2</v>
      </c>
      <c r="F44" s="16"/>
      <c r="G44" s="17">
        <v>10.5</v>
      </c>
      <c r="H44" s="18"/>
      <c r="I44" s="19">
        <v>0.73499999999999999</v>
      </c>
      <c r="J44" s="20"/>
      <c r="K44" s="6" t="s">
        <v>19</v>
      </c>
      <c r="L44" s="9">
        <f t="shared" si="0"/>
        <v>678.09523809523807</v>
      </c>
      <c r="M44" s="9">
        <v>7120</v>
      </c>
      <c r="N44" s="10">
        <f t="shared" si="1"/>
        <v>9687.074829931973</v>
      </c>
      <c r="O44" s="10"/>
    </row>
    <row r="45" spans="1:15" ht="15.75" x14ac:dyDescent="0.25">
      <c r="A45" s="11" t="s">
        <v>45</v>
      </c>
      <c r="B45" s="12"/>
      <c r="C45" s="13" t="s">
        <v>50</v>
      </c>
      <c r="D45" s="14"/>
      <c r="E45" s="15">
        <v>3.2000000000000001E-2</v>
      </c>
      <c r="F45" s="16"/>
      <c r="G45" s="17">
        <v>9</v>
      </c>
      <c r="H45" s="18"/>
      <c r="I45" s="19">
        <v>0.72</v>
      </c>
      <c r="J45" s="20"/>
      <c r="K45" s="6" t="s">
        <v>19</v>
      </c>
      <c r="L45" s="9">
        <f t="shared" si="0"/>
        <v>781.11111111111109</v>
      </c>
      <c r="M45" s="9">
        <v>7030</v>
      </c>
      <c r="N45" s="10">
        <f t="shared" si="1"/>
        <v>9763.8888888888887</v>
      </c>
      <c r="O45" s="10"/>
    </row>
    <row r="46" spans="1:15" ht="15.75" x14ac:dyDescent="0.25">
      <c r="A46" s="11" t="s">
        <v>45</v>
      </c>
      <c r="B46" s="12"/>
      <c r="C46" s="13" t="s">
        <v>51</v>
      </c>
      <c r="D46" s="14"/>
      <c r="E46" s="15">
        <v>3.2000000000000001E-2</v>
      </c>
      <c r="F46" s="16"/>
      <c r="G46" s="17">
        <v>7.5</v>
      </c>
      <c r="H46" s="18"/>
      <c r="I46" s="19">
        <v>0.75</v>
      </c>
      <c r="J46" s="20"/>
      <c r="K46" s="6" t="s">
        <v>19</v>
      </c>
      <c r="L46" s="9">
        <f t="shared" si="0"/>
        <v>964</v>
      </c>
      <c r="M46" s="9">
        <v>7230</v>
      </c>
      <c r="N46" s="10">
        <f t="shared" si="1"/>
        <v>9640</v>
      </c>
      <c r="O46" s="10"/>
    </row>
    <row r="47" spans="1:15" ht="15.75" x14ac:dyDescent="0.25">
      <c r="A47" s="11" t="s">
        <v>52</v>
      </c>
      <c r="B47" s="12"/>
      <c r="C47" s="13" t="s">
        <v>53</v>
      </c>
      <c r="D47" s="14"/>
      <c r="E47" s="15">
        <v>3.2000000000000001E-2</v>
      </c>
      <c r="F47" s="16"/>
      <c r="G47" s="17">
        <v>7.5</v>
      </c>
      <c r="H47" s="18"/>
      <c r="I47" s="19">
        <v>0.375</v>
      </c>
      <c r="J47" s="20"/>
      <c r="K47" s="6" t="s">
        <v>40</v>
      </c>
      <c r="L47" s="9">
        <f t="shared" si="0"/>
        <v>606.66666666666663</v>
      </c>
      <c r="M47" s="9">
        <v>4550</v>
      </c>
      <c r="N47" s="10">
        <f t="shared" si="1"/>
        <v>12133.333333333334</v>
      </c>
      <c r="O47" s="10"/>
    </row>
    <row r="48" spans="1:15" ht="15.75" x14ac:dyDescent="0.25">
      <c r="A48" s="11" t="s">
        <v>52</v>
      </c>
      <c r="B48" s="12"/>
      <c r="C48" s="13" t="s">
        <v>54</v>
      </c>
      <c r="D48" s="14"/>
      <c r="E48" s="15">
        <v>3.2000000000000001E-2</v>
      </c>
      <c r="F48" s="16"/>
      <c r="G48" s="17">
        <v>3.75</v>
      </c>
      <c r="H48" s="18"/>
      <c r="I48" s="19">
        <v>0.375</v>
      </c>
      <c r="J48" s="20"/>
      <c r="K48" s="6" t="s">
        <v>40</v>
      </c>
      <c r="L48" s="9">
        <f t="shared" si="0"/>
        <v>1098.6666666666667</v>
      </c>
      <c r="M48" s="9">
        <v>4120</v>
      </c>
      <c r="N48" s="10">
        <f t="shared" si="1"/>
        <v>10986.666666666666</v>
      </c>
      <c r="O48" s="10"/>
    </row>
    <row r="49" spans="1:15" ht="15.75" x14ac:dyDescent="0.25">
      <c r="A49" s="11" t="s">
        <v>61</v>
      </c>
      <c r="B49" s="12"/>
      <c r="C49" s="13" t="s">
        <v>62</v>
      </c>
      <c r="D49" s="14"/>
      <c r="E49" s="15">
        <v>3.4000000000000002E-2</v>
      </c>
      <c r="F49" s="16"/>
      <c r="G49" s="17">
        <v>9</v>
      </c>
      <c r="H49" s="18"/>
      <c r="I49" s="19">
        <v>0.45</v>
      </c>
      <c r="J49" s="20"/>
      <c r="K49" s="6" t="s">
        <v>19</v>
      </c>
      <c r="L49" s="9">
        <v>286</v>
      </c>
      <c r="M49" s="9">
        <v>2570</v>
      </c>
      <c r="N49" s="10">
        <v>5711.11</v>
      </c>
      <c r="O49" s="10"/>
    </row>
    <row r="50" spans="1:15" ht="15.75" x14ac:dyDescent="0.25">
      <c r="A50" s="11" t="s">
        <v>61</v>
      </c>
      <c r="B50" s="12"/>
      <c r="C50" s="13" t="s">
        <v>63</v>
      </c>
      <c r="D50" s="14"/>
      <c r="E50" s="15">
        <v>3.4000000000000002E-2</v>
      </c>
      <c r="F50" s="16"/>
      <c r="G50" s="17">
        <v>4.5</v>
      </c>
      <c r="H50" s="18"/>
      <c r="I50" s="19">
        <v>0.45</v>
      </c>
      <c r="J50" s="20"/>
      <c r="K50" s="6" t="s">
        <v>19</v>
      </c>
      <c r="L50" s="9">
        <v>571</v>
      </c>
      <c r="M50" s="9">
        <v>2570</v>
      </c>
      <c r="N50" s="10">
        <f t="shared" ref="N49:N50" si="2">M50/I50</f>
        <v>5711.1111111111113</v>
      </c>
      <c r="O50" s="10"/>
    </row>
  </sheetData>
  <mergeCells count="220">
    <mergeCell ref="A49:B49"/>
    <mergeCell ref="C49:D49"/>
    <mergeCell ref="E49:F49"/>
    <mergeCell ref="G49:H49"/>
    <mergeCell ref="I49:J49"/>
    <mergeCell ref="N49:O49"/>
    <mergeCell ref="A50:B50"/>
    <mergeCell ref="C50:D50"/>
    <mergeCell ref="E50:F50"/>
    <mergeCell ref="G50:H50"/>
    <mergeCell ref="I50:J50"/>
    <mergeCell ref="N50:O50"/>
    <mergeCell ref="N20:O20"/>
    <mergeCell ref="A31:B31"/>
    <mergeCell ref="C31:D31"/>
    <mergeCell ref="E31:F31"/>
    <mergeCell ref="G31:H31"/>
    <mergeCell ref="I31:J31"/>
    <mergeCell ref="A20:B20"/>
    <mergeCell ref="C20:D20"/>
    <mergeCell ref="E20:F20"/>
    <mergeCell ref="G20:H20"/>
    <mergeCell ref="A30:B30"/>
    <mergeCell ref="C30:D30"/>
    <mergeCell ref="E30:F30"/>
    <mergeCell ref="G30:H30"/>
    <mergeCell ref="I30:J30"/>
    <mergeCell ref="G25:H25"/>
    <mergeCell ref="I25:J25"/>
    <mergeCell ref="A24:B24"/>
    <mergeCell ref="C24:D24"/>
    <mergeCell ref="E24:F24"/>
    <mergeCell ref="G24:H24"/>
    <mergeCell ref="I24:J24"/>
    <mergeCell ref="A23:B23"/>
    <mergeCell ref="C23:D23"/>
    <mergeCell ref="K13:K15"/>
    <mergeCell ref="A29:B29"/>
    <mergeCell ref="C29:D29"/>
    <mergeCell ref="E29:F29"/>
    <mergeCell ref="G29:H29"/>
    <mergeCell ref="I29:J29"/>
    <mergeCell ref="A27:B27"/>
    <mergeCell ref="C27:D27"/>
    <mergeCell ref="E27:F27"/>
    <mergeCell ref="G27:H27"/>
    <mergeCell ref="I27:J27"/>
    <mergeCell ref="A28:B28"/>
    <mergeCell ref="C28:D28"/>
    <mergeCell ref="E28:F28"/>
    <mergeCell ref="G28:H28"/>
    <mergeCell ref="I28:J28"/>
    <mergeCell ref="A26:B26"/>
    <mergeCell ref="C26:D26"/>
    <mergeCell ref="E26:F26"/>
    <mergeCell ref="G26:H26"/>
    <mergeCell ref="I26:J26"/>
    <mergeCell ref="A25:B25"/>
    <mergeCell ref="C25:D25"/>
    <mergeCell ref="E25:F25"/>
    <mergeCell ref="G23:H23"/>
    <mergeCell ref="I23:J23"/>
    <mergeCell ref="A22:B22"/>
    <mergeCell ref="C22:D22"/>
    <mergeCell ref="E22:F22"/>
    <mergeCell ref="G22:H22"/>
    <mergeCell ref="I22:J22"/>
    <mergeCell ref="A21:B21"/>
    <mergeCell ref="C21:D21"/>
    <mergeCell ref="E21:F21"/>
    <mergeCell ref="G21:H21"/>
    <mergeCell ref="I21:J21"/>
    <mergeCell ref="E23:F23"/>
    <mergeCell ref="A19:B19"/>
    <mergeCell ref="C19:D19"/>
    <mergeCell ref="E19:F19"/>
    <mergeCell ref="G19:H19"/>
    <mergeCell ref="I19:J19"/>
    <mergeCell ref="A18:B18"/>
    <mergeCell ref="C18:D18"/>
    <mergeCell ref="E18:F18"/>
    <mergeCell ref="G18:H18"/>
    <mergeCell ref="I18:J18"/>
    <mergeCell ref="I15:J15"/>
    <mergeCell ref="G15:H15"/>
    <mergeCell ref="A16:B16"/>
    <mergeCell ref="C16:D16"/>
    <mergeCell ref="E16:F16"/>
    <mergeCell ref="G16:H16"/>
    <mergeCell ref="I16:J16"/>
    <mergeCell ref="A17:B17"/>
    <mergeCell ref="C17:D17"/>
    <mergeCell ref="E17:F17"/>
    <mergeCell ref="G17:H17"/>
    <mergeCell ref="I17:J17"/>
    <mergeCell ref="E13:F15"/>
    <mergeCell ref="A33:B33"/>
    <mergeCell ref="C33:D33"/>
    <mergeCell ref="E33:F33"/>
    <mergeCell ref="G33:H33"/>
    <mergeCell ref="I33:J33"/>
    <mergeCell ref="G13:J14"/>
    <mergeCell ref="L13:O14"/>
    <mergeCell ref="A32:B32"/>
    <mergeCell ref="C32:D32"/>
    <mergeCell ref="E32:F32"/>
    <mergeCell ref="G32:H32"/>
    <mergeCell ref="I32:J32"/>
    <mergeCell ref="N15:O15"/>
    <mergeCell ref="N16:O16"/>
    <mergeCell ref="N17:O17"/>
    <mergeCell ref="N18:O18"/>
    <mergeCell ref="N19:O19"/>
    <mergeCell ref="N21:O21"/>
    <mergeCell ref="N22:O22"/>
    <mergeCell ref="N23:O23"/>
    <mergeCell ref="C13:D14"/>
    <mergeCell ref="A13:B14"/>
    <mergeCell ref="A15:B15"/>
    <mergeCell ref="C15:D15"/>
    <mergeCell ref="A35:B35"/>
    <mergeCell ref="C35:D35"/>
    <mergeCell ref="E35:F35"/>
    <mergeCell ref="G35:H35"/>
    <mergeCell ref="I35:J35"/>
    <mergeCell ref="A34:B34"/>
    <mergeCell ref="C34:D34"/>
    <mergeCell ref="E34:F34"/>
    <mergeCell ref="G34:H34"/>
    <mergeCell ref="I34:J34"/>
    <mergeCell ref="A37:B37"/>
    <mergeCell ref="C37:D37"/>
    <mergeCell ref="E37:F37"/>
    <mergeCell ref="G37:H37"/>
    <mergeCell ref="I37:J37"/>
    <mergeCell ref="A36:B36"/>
    <mergeCell ref="C36:D36"/>
    <mergeCell ref="E36:F36"/>
    <mergeCell ref="G36:H36"/>
    <mergeCell ref="I36:J36"/>
    <mergeCell ref="A39:B39"/>
    <mergeCell ref="C39:D39"/>
    <mergeCell ref="E39:F39"/>
    <mergeCell ref="G39:H39"/>
    <mergeCell ref="I39:J39"/>
    <mergeCell ref="A38:B38"/>
    <mergeCell ref="C38:D38"/>
    <mergeCell ref="E38:F38"/>
    <mergeCell ref="G38:H38"/>
    <mergeCell ref="I38:J38"/>
    <mergeCell ref="A41:B41"/>
    <mergeCell ref="C41:D41"/>
    <mergeCell ref="E41:F41"/>
    <mergeCell ref="G41:H41"/>
    <mergeCell ref="I41:J41"/>
    <mergeCell ref="A40:B40"/>
    <mergeCell ref="C40:D40"/>
    <mergeCell ref="E40:F40"/>
    <mergeCell ref="G40:H40"/>
    <mergeCell ref="I40:J40"/>
    <mergeCell ref="E44:F44"/>
    <mergeCell ref="G44:H44"/>
    <mergeCell ref="I44:J44"/>
    <mergeCell ref="A43:B43"/>
    <mergeCell ref="C43:D43"/>
    <mergeCell ref="E43:F43"/>
    <mergeCell ref="G43:H43"/>
    <mergeCell ref="I43:J43"/>
    <mergeCell ref="A42:B42"/>
    <mergeCell ref="C42:D42"/>
    <mergeCell ref="E42:F42"/>
    <mergeCell ref="G42:H42"/>
    <mergeCell ref="I42:J42"/>
    <mergeCell ref="N27:O27"/>
    <mergeCell ref="N28:O28"/>
    <mergeCell ref="A48:B48"/>
    <mergeCell ref="C48:D48"/>
    <mergeCell ref="E48:F48"/>
    <mergeCell ref="G48:H48"/>
    <mergeCell ref="I48:J48"/>
    <mergeCell ref="A47:B47"/>
    <mergeCell ref="C47:D47"/>
    <mergeCell ref="E47:F47"/>
    <mergeCell ref="G47:H47"/>
    <mergeCell ref="I47:J47"/>
    <mergeCell ref="A46:B46"/>
    <mergeCell ref="C46:D46"/>
    <mergeCell ref="E46:F46"/>
    <mergeCell ref="G46:H46"/>
    <mergeCell ref="I46:J46"/>
    <mergeCell ref="A45:B45"/>
    <mergeCell ref="C45:D45"/>
    <mergeCell ref="E45:F45"/>
    <mergeCell ref="G45:H45"/>
    <mergeCell ref="I45:J45"/>
    <mergeCell ref="A44:B44"/>
    <mergeCell ref="C44:D44"/>
    <mergeCell ref="N24:O24"/>
    <mergeCell ref="N25:O25"/>
    <mergeCell ref="N26:O26"/>
    <mergeCell ref="N34:O34"/>
    <mergeCell ref="N35:O35"/>
    <mergeCell ref="N36:O36"/>
    <mergeCell ref="N37:O37"/>
    <mergeCell ref="N38:O38"/>
    <mergeCell ref="N29:O29"/>
    <mergeCell ref="N30:O30"/>
    <mergeCell ref="N31:O31"/>
    <mergeCell ref="N32:O32"/>
    <mergeCell ref="N33:O33"/>
    <mergeCell ref="N44:O44"/>
    <mergeCell ref="N45:O45"/>
    <mergeCell ref="N46:O46"/>
    <mergeCell ref="N47:O47"/>
    <mergeCell ref="N48:O48"/>
    <mergeCell ref="N39:O39"/>
    <mergeCell ref="N40:O40"/>
    <mergeCell ref="N41:O41"/>
    <mergeCell ref="N42:O42"/>
    <mergeCell ref="N43:O43"/>
  </mergeCells>
  <pageMargins left="0.23622047244094491" right="0.23622047244094491" top="0.19685039370078741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URSA</cp:lastModifiedBy>
  <cp:lastPrinted>2015-06-15T08:20:59Z</cp:lastPrinted>
  <dcterms:created xsi:type="dcterms:W3CDTF">2014-02-13T03:25:51Z</dcterms:created>
  <dcterms:modified xsi:type="dcterms:W3CDTF">2015-06-15T08:23:57Z</dcterms:modified>
</cp:coreProperties>
</file>